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NMoiseenko\Desktop\"/>
    </mc:Choice>
  </mc:AlternateContent>
  <bookViews>
    <workbookView xWindow="0" yWindow="0" windowWidth="20430" windowHeight="6855"/>
  </bookViews>
  <sheets>
    <sheet name="25.09.2015_diff-2" sheetId="1" r:id="rId1"/>
  </sheets>
  <calcPr calcId="152511"/>
</workbook>
</file>

<file path=xl/calcChain.xml><?xml version="1.0" encoding="utf-8"?>
<calcChain xmlns="http://schemas.openxmlformats.org/spreadsheetml/2006/main">
  <c r="L13" i="1" l="1"/>
  <c r="L21" i="1"/>
  <c r="L29" i="1"/>
  <c r="L37" i="1"/>
  <c r="L45" i="1"/>
  <c r="L53" i="1"/>
  <c r="L61" i="1"/>
  <c r="L69" i="1"/>
  <c r="L77" i="1"/>
  <c r="L85" i="1"/>
  <c r="L93" i="1"/>
  <c r="L101" i="1"/>
  <c r="L109" i="1"/>
  <c r="L117" i="1"/>
  <c r="L125" i="1"/>
  <c r="L133" i="1"/>
  <c r="L141" i="1"/>
  <c r="L149" i="1"/>
  <c r="L157" i="1"/>
  <c r="L165" i="1"/>
  <c r="L173" i="1"/>
  <c r="L181" i="1"/>
  <c r="L189" i="1"/>
  <c r="L197" i="1"/>
  <c r="L205" i="1"/>
  <c r="L213" i="1"/>
  <c r="L221" i="1"/>
  <c r="L229" i="1"/>
  <c r="L237" i="1"/>
  <c r="L245" i="1"/>
  <c r="L253" i="1"/>
  <c r="L261" i="1"/>
  <c r="L269" i="1"/>
  <c r="L277" i="1"/>
  <c r="L285" i="1"/>
  <c r="L293" i="1"/>
  <c r="L301" i="1"/>
  <c r="L309" i="1"/>
  <c r="K37" i="1"/>
  <c r="K45" i="1"/>
  <c r="K53" i="1"/>
  <c r="K61" i="1"/>
  <c r="K69" i="1"/>
  <c r="K77" i="1"/>
  <c r="K85" i="1"/>
  <c r="K93" i="1"/>
  <c r="K101" i="1"/>
  <c r="K109" i="1"/>
  <c r="K117" i="1"/>
  <c r="K125" i="1"/>
  <c r="K133" i="1"/>
  <c r="K141" i="1"/>
  <c r="K149" i="1"/>
  <c r="K157" i="1"/>
  <c r="K165" i="1"/>
  <c r="K173" i="1"/>
  <c r="K181" i="1"/>
  <c r="K189" i="1"/>
  <c r="K197" i="1"/>
  <c r="K205" i="1"/>
  <c r="K213" i="1"/>
  <c r="K221" i="1"/>
  <c r="K229" i="1"/>
  <c r="K237" i="1"/>
  <c r="K245" i="1"/>
  <c r="K253" i="1"/>
  <c r="K261" i="1"/>
  <c r="K269" i="1"/>
  <c r="K277" i="1"/>
  <c r="K285" i="1"/>
  <c r="K293" i="1"/>
  <c r="K301" i="1"/>
  <c r="K309" i="1"/>
  <c r="K15" i="1"/>
  <c r="K23" i="1"/>
  <c r="K31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47" i="1"/>
  <c r="J49" i="1"/>
  <c r="J51" i="1"/>
  <c r="J53" i="1"/>
  <c r="J55" i="1"/>
  <c r="J57" i="1"/>
  <c r="J59" i="1"/>
  <c r="J61" i="1"/>
  <c r="J63" i="1"/>
  <c r="J65" i="1"/>
  <c r="J67" i="1"/>
  <c r="J69" i="1"/>
  <c r="J71" i="1"/>
  <c r="J73" i="1"/>
  <c r="J75" i="1"/>
  <c r="J77" i="1"/>
  <c r="J79" i="1"/>
  <c r="J81" i="1"/>
  <c r="J83" i="1"/>
  <c r="J85" i="1"/>
  <c r="J87" i="1"/>
  <c r="J89" i="1"/>
  <c r="J91" i="1"/>
  <c r="J93" i="1"/>
  <c r="J95" i="1"/>
  <c r="J97" i="1"/>
  <c r="J99" i="1"/>
  <c r="J101" i="1"/>
  <c r="J103" i="1"/>
  <c r="J105" i="1"/>
  <c r="J107" i="1"/>
  <c r="J109" i="1"/>
  <c r="J111" i="1"/>
  <c r="J113" i="1"/>
  <c r="J115" i="1"/>
  <c r="J117" i="1"/>
  <c r="J119" i="1"/>
  <c r="J121" i="1"/>
  <c r="J123" i="1"/>
  <c r="J125" i="1"/>
  <c r="J127" i="1"/>
  <c r="J129" i="1"/>
  <c r="J131" i="1"/>
  <c r="J133" i="1"/>
  <c r="J135" i="1"/>
  <c r="J137" i="1"/>
  <c r="J139" i="1"/>
  <c r="J141" i="1"/>
  <c r="J143" i="1"/>
  <c r="J145" i="1"/>
  <c r="J147" i="1"/>
  <c r="J149" i="1"/>
  <c r="J151" i="1"/>
  <c r="J153" i="1"/>
  <c r="J155" i="1"/>
  <c r="J157" i="1"/>
  <c r="J159" i="1"/>
  <c r="J161" i="1"/>
  <c r="J163" i="1"/>
  <c r="J165" i="1"/>
  <c r="J167" i="1"/>
  <c r="J169" i="1"/>
  <c r="J171" i="1"/>
  <c r="J173" i="1"/>
  <c r="J175" i="1"/>
  <c r="J177" i="1"/>
  <c r="J179" i="1"/>
  <c r="J181" i="1"/>
  <c r="J183" i="1"/>
  <c r="J185" i="1"/>
  <c r="J187" i="1"/>
  <c r="J189" i="1"/>
  <c r="J191" i="1"/>
  <c r="J193" i="1"/>
  <c r="J195" i="1"/>
  <c r="J197" i="1"/>
  <c r="J199" i="1"/>
  <c r="J201" i="1"/>
  <c r="J203" i="1"/>
  <c r="J205" i="1"/>
  <c r="J207" i="1"/>
  <c r="J209" i="1"/>
  <c r="J211" i="1"/>
  <c r="J213" i="1"/>
  <c r="J215" i="1"/>
  <c r="J217" i="1"/>
  <c r="J219" i="1"/>
  <c r="J221" i="1"/>
  <c r="J223" i="1"/>
  <c r="J225" i="1"/>
  <c r="J227" i="1"/>
  <c r="J229" i="1"/>
  <c r="J231" i="1"/>
  <c r="J233" i="1"/>
  <c r="J235" i="1"/>
  <c r="J237" i="1"/>
  <c r="J239" i="1"/>
  <c r="J241" i="1"/>
  <c r="J243" i="1"/>
  <c r="J245" i="1"/>
  <c r="J247" i="1"/>
  <c r="J249" i="1"/>
  <c r="J251" i="1"/>
  <c r="J253" i="1"/>
  <c r="J255" i="1"/>
  <c r="J257" i="1"/>
  <c r="J259" i="1"/>
  <c r="J261" i="1"/>
  <c r="J263" i="1"/>
  <c r="J265" i="1"/>
  <c r="J267" i="1"/>
  <c r="J269" i="1"/>
  <c r="J271" i="1"/>
  <c r="J273" i="1"/>
  <c r="J275" i="1"/>
  <c r="J277" i="1"/>
  <c r="J279" i="1"/>
  <c r="J281" i="1"/>
  <c r="J283" i="1"/>
  <c r="J285" i="1"/>
  <c r="J287" i="1"/>
  <c r="J289" i="1"/>
  <c r="J291" i="1"/>
  <c r="J293" i="1"/>
  <c r="J295" i="1"/>
  <c r="J297" i="1"/>
  <c r="J299" i="1"/>
  <c r="J301" i="1"/>
  <c r="J303" i="1"/>
  <c r="J305" i="1"/>
  <c r="J307" i="1"/>
  <c r="J309" i="1"/>
  <c r="J311" i="1"/>
  <c r="J9" i="1"/>
  <c r="H11" i="1"/>
  <c r="L11" i="1" s="1"/>
  <c r="H13" i="1"/>
  <c r="H15" i="1"/>
  <c r="L15" i="1" s="1"/>
  <c r="H17" i="1"/>
  <c r="L17" i="1" s="1"/>
  <c r="H19" i="1"/>
  <c r="L19" i="1" s="1"/>
  <c r="H21" i="1"/>
  <c r="H23" i="1"/>
  <c r="L23" i="1" s="1"/>
  <c r="H25" i="1"/>
  <c r="L25" i="1" s="1"/>
  <c r="H27" i="1"/>
  <c r="L27" i="1" s="1"/>
  <c r="H29" i="1"/>
  <c r="H31" i="1"/>
  <c r="L31" i="1" s="1"/>
  <c r="H33" i="1"/>
  <c r="L33" i="1" s="1"/>
  <c r="H35" i="1"/>
  <c r="L35" i="1" s="1"/>
  <c r="H37" i="1"/>
  <c r="H39" i="1"/>
  <c r="L39" i="1" s="1"/>
  <c r="H41" i="1"/>
  <c r="L41" i="1" s="1"/>
  <c r="H43" i="1"/>
  <c r="L43" i="1" s="1"/>
  <c r="H45" i="1"/>
  <c r="H47" i="1"/>
  <c r="L47" i="1" s="1"/>
  <c r="H49" i="1"/>
  <c r="L49" i="1" s="1"/>
  <c r="H51" i="1"/>
  <c r="L51" i="1" s="1"/>
  <c r="H53" i="1"/>
  <c r="H55" i="1"/>
  <c r="L55" i="1" s="1"/>
  <c r="H57" i="1"/>
  <c r="L57" i="1" s="1"/>
  <c r="H59" i="1"/>
  <c r="L59" i="1" s="1"/>
  <c r="H61" i="1"/>
  <c r="H63" i="1"/>
  <c r="L63" i="1" s="1"/>
  <c r="H65" i="1"/>
  <c r="L65" i="1" s="1"/>
  <c r="H67" i="1"/>
  <c r="L67" i="1" s="1"/>
  <c r="H69" i="1"/>
  <c r="H71" i="1"/>
  <c r="L71" i="1" s="1"/>
  <c r="H73" i="1"/>
  <c r="L73" i="1" s="1"/>
  <c r="H75" i="1"/>
  <c r="L75" i="1" s="1"/>
  <c r="H77" i="1"/>
  <c r="H79" i="1"/>
  <c r="L79" i="1" s="1"/>
  <c r="H81" i="1"/>
  <c r="L81" i="1" s="1"/>
  <c r="H83" i="1"/>
  <c r="L83" i="1" s="1"/>
  <c r="H85" i="1"/>
  <c r="H87" i="1"/>
  <c r="L87" i="1" s="1"/>
  <c r="H89" i="1"/>
  <c r="L89" i="1" s="1"/>
  <c r="H91" i="1"/>
  <c r="L91" i="1" s="1"/>
  <c r="H93" i="1"/>
  <c r="H95" i="1"/>
  <c r="L95" i="1" s="1"/>
  <c r="H97" i="1"/>
  <c r="L97" i="1" s="1"/>
  <c r="H99" i="1"/>
  <c r="L99" i="1" s="1"/>
  <c r="H101" i="1"/>
  <c r="H103" i="1"/>
  <c r="L103" i="1" s="1"/>
  <c r="H105" i="1"/>
  <c r="L105" i="1" s="1"/>
  <c r="H107" i="1"/>
  <c r="L107" i="1" s="1"/>
  <c r="H109" i="1"/>
  <c r="H111" i="1"/>
  <c r="L111" i="1" s="1"/>
  <c r="H113" i="1"/>
  <c r="L113" i="1" s="1"/>
  <c r="H115" i="1"/>
  <c r="L115" i="1" s="1"/>
  <c r="H117" i="1"/>
  <c r="H119" i="1"/>
  <c r="L119" i="1" s="1"/>
  <c r="H121" i="1"/>
  <c r="L121" i="1" s="1"/>
  <c r="H123" i="1"/>
  <c r="L123" i="1" s="1"/>
  <c r="H125" i="1"/>
  <c r="H127" i="1"/>
  <c r="L127" i="1" s="1"/>
  <c r="H129" i="1"/>
  <c r="L129" i="1" s="1"/>
  <c r="H131" i="1"/>
  <c r="L131" i="1" s="1"/>
  <c r="H133" i="1"/>
  <c r="H135" i="1"/>
  <c r="L135" i="1" s="1"/>
  <c r="H137" i="1"/>
  <c r="L137" i="1" s="1"/>
  <c r="H139" i="1"/>
  <c r="L139" i="1" s="1"/>
  <c r="H141" i="1"/>
  <c r="H143" i="1"/>
  <c r="L143" i="1" s="1"/>
  <c r="H145" i="1"/>
  <c r="L145" i="1" s="1"/>
  <c r="H147" i="1"/>
  <c r="L147" i="1" s="1"/>
  <c r="H149" i="1"/>
  <c r="H151" i="1"/>
  <c r="L151" i="1" s="1"/>
  <c r="H153" i="1"/>
  <c r="L153" i="1" s="1"/>
  <c r="H155" i="1"/>
  <c r="L155" i="1" s="1"/>
  <c r="H157" i="1"/>
  <c r="H159" i="1"/>
  <c r="L159" i="1" s="1"/>
  <c r="H161" i="1"/>
  <c r="L161" i="1" s="1"/>
  <c r="H163" i="1"/>
  <c r="L163" i="1" s="1"/>
  <c r="H165" i="1"/>
  <c r="H167" i="1"/>
  <c r="L167" i="1" s="1"/>
  <c r="H169" i="1"/>
  <c r="L169" i="1" s="1"/>
  <c r="H171" i="1"/>
  <c r="L171" i="1" s="1"/>
  <c r="H173" i="1"/>
  <c r="H175" i="1"/>
  <c r="L175" i="1" s="1"/>
  <c r="H177" i="1"/>
  <c r="L177" i="1" s="1"/>
  <c r="H179" i="1"/>
  <c r="L179" i="1" s="1"/>
  <c r="H181" i="1"/>
  <c r="H183" i="1"/>
  <c r="L183" i="1" s="1"/>
  <c r="H185" i="1"/>
  <c r="L185" i="1" s="1"/>
  <c r="H187" i="1"/>
  <c r="L187" i="1" s="1"/>
  <c r="H189" i="1"/>
  <c r="H191" i="1"/>
  <c r="L191" i="1" s="1"/>
  <c r="H193" i="1"/>
  <c r="L193" i="1" s="1"/>
  <c r="H195" i="1"/>
  <c r="L195" i="1" s="1"/>
  <c r="H197" i="1"/>
  <c r="H199" i="1"/>
  <c r="L199" i="1" s="1"/>
  <c r="H201" i="1"/>
  <c r="L201" i="1" s="1"/>
  <c r="H203" i="1"/>
  <c r="L203" i="1" s="1"/>
  <c r="H205" i="1"/>
  <c r="H207" i="1"/>
  <c r="L207" i="1" s="1"/>
  <c r="H209" i="1"/>
  <c r="L209" i="1" s="1"/>
  <c r="H211" i="1"/>
  <c r="L211" i="1" s="1"/>
  <c r="H213" i="1"/>
  <c r="H215" i="1"/>
  <c r="L215" i="1" s="1"/>
  <c r="H217" i="1"/>
  <c r="L217" i="1" s="1"/>
  <c r="H219" i="1"/>
  <c r="L219" i="1" s="1"/>
  <c r="H221" i="1"/>
  <c r="H223" i="1"/>
  <c r="L223" i="1" s="1"/>
  <c r="H225" i="1"/>
  <c r="L225" i="1" s="1"/>
  <c r="H227" i="1"/>
  <c r="L227" i="1" s="1"/>
  <c r="H229" i="1"/>
  <c r="H231" i="1"/>
  <c r="L231" i="1" s="1"/>
  <c r="H233" i="1"/>
  <c r="L233" i="1" s="1"/>
  <c r="H235" i="1"/>
  <c r="L235" i="1" s="1"/>
  <c r="H237" i="1"/>
  <c r="H239" i="1"/>
  <c r="L239" i="1" s="1"/>
  <c r="H241" i="1"/>
  <c r="L241" i="1" s="1"/>
  <c r="H243" i="1"/>
  <c r="L243" i="1" s="1"/>
  <c r="H245" i="1"/>
  <c r="H247" i="1"/>
  <c r="L247" i="1" s="1"/>
  <c r="H249" i="1"/>
  <c r="L249" i="1" s="1"/>
  <c r="H251" i="1"/>
  <c r="L251" i="1" s="1"/>
  <c r="H253" i="1"/>
  <c r="H255" i="1"/>
  <c r="L255" i="1" s="1"/>
  <c r="H257" i="1"/>
  <c r="L257" i="1" s="1"/>
  <c r="H259" i="1"/>
  <c r="L259" i="1" s="1"/>
  <c r="H261" i="1"/>
  <c r="H263" i="1"/>
  <c r="L263" i="1" s="1"/>
  <c r="H265" i="1"/>
  <c r="L265" i="1" s="1"/>
  <c r="H267" i="1"/>
  <c r="L267" i="1" s="1"/>
  <c r="H269" i="1"/>
  <c r="H271" i="1"/>
  <c r="L271" i="1" s="1"/>
  <c r="H273" i="1"/>
  <c r="L273" i="1" s="1"/>
  <c r="H275" i="1"/>
  <c r="L275" i="1" s="1"/>
  <c r="H277" i="1"/>
  <c r="H279" i="1"/>
  <c r="L279" i="1" s="1"/>
  <c r="H281" i="1"/>
  <c r="L281" i="1" s="1"/>
  <c r="H283" i="1"/>
  <c r="L283" i="1" s="1"/>
  <c r="H285" i="1"/>
  <c r="H287" i="1"/>
  <c r="L287" i="1" s="1"/>
  <c r="H289" i="1"/>
  <c r="L289" i="1" s="1"/>
  <c r="H291" i="1"/>
  <c r="L291" i="1" s="1"/>
  <c r="H293" i="1"/>
  <c r="H295" i="1"/>
  <c r="L295" i="1" s="1"/>
  <c r="H297" i="1"/>
  <c r="L297" i="1" s="1"/>
  <c r="H299" i="1"/>
  <c r="L299" i="1" s="1"/>
  <c r="H301" i="1"/>
  <c r="H303" i="1"/>
  <c r="L303" i="1" s="1"/>
  <c r="H305" i="1"/>
  <c r="L305" i="1" s="1"/>
  <c r="H307" i="1"/>
  <c r="L307" i="1" s="1"/>
  <c r="H309" i="1"/>
  <c r="H311" i="1"/>
  <c r="L311" i="1" s="1"/>
  <c r="H9" i="1"/>
  <c r="L9" i="1" s="1"/>
  <c r="F311" i="1"/>
  <c r="K311" i="1" s="1"/>
  <c r="F307" i="1"/>
  <c r="K307" i="1" s="1"/>
  <c r="F309" i="1"/>
  <c r="F23" i="1"/>
  <c r="F25" i="1"/>
  <c r="K25" i="1" s="1"/>
  <c r="F27" i="1"/>
  <c r="K27" i="1" s="1"/>
  <c r="F29" i="1"/>
  <c r="K29" i="1" s="1"/>
  <c r="F31" i="1"/>
  <c r="F33" i="1"/>
  <c r="K33" i="1" s="1"/>
  <c r="F35" i="1"/>
  <c r="K35" i="1" s="1"/>
  <c r="F37" i="1"/>
  <c r="F39" i="1"/>
  <c r="K39" i="1" s="1"/>
  <c r="F41" i="1"/>
  <c r="K41" i="1" s="1"/>
  <c r="F43" i="1"/>
  <c r="K43" i="1" s="1"/>
  <c r="F45" i="1"/>
  <c r="F47" i="1"/>
  <c r="K47" i="1" s="1"/>
  <c r="F49" i="1"/>
  <c r="K49" i="1" s="1"/>
  <c r="F51" i="1"/>
  <c r="K51" i="1" s="1"/>
  <c r="F53" i="1"/>
  <c r="F55" i="1"/>
  <c r="K55" i="1" s="1"/>
  <c r="F57" i="1"/>
  <c r="K57" i="1" s="1"/>
  <c r="F59" i="1"/>
  <c r="K59" i="1" s="1"/>
  <c r="F61" i="1"/>
  <c r="F63" i="1"/>
  <c r="K63" i="1" s="1"/>
  <c r="F65" i="1"/>
  <c r="K65" i="1" s="1"/>
  <c r="F67" i="1"/>
  <c r="K67" i="1" s="1"/>
  <c r="F69" i="1"/>
  <c r="F71" i="1"/>
  <c r="K71" i="1" s="1"/>
  <c r="F73" i="1"/>
  <c r="K73" i="1" s="1"/>
  <c r="F75" i="1"/>
  <c r="K75" i="1" s="1"/>
  <c r="F77" i="1"/>
  <c r="F79" i="1"/>
  <c r="K79" i="1" s="1"/>
  <c r="F81" i="1"/>
  <c r="K81" i="1" s="1"/>
  <c r="F83" i="1"/>
  <c r="K83" i="1" s="1"/>
  <c r="F85" i="1"/>
  <c r="F87" i="1"/>
  <c r="K87" i="1" s="1"/>
  <c r="F89" i="1"/>
  <c r="K89" i="1" s="1"/>
  <c r="F91" i="1"/>
  <c r="K91" i="1" s="1"/>
  <c r="F93" i="1"/>
  <c r="F95" i="1"/>
  <c r="K95" i="1" s="1"/>
  <c r="F97" i="1"/>
  <c r="K97" i="1" s="1"/>
  <c r="F99" i="1"/>
  <c r="K99" i="1" s="1"/>
  <c r="F101" i="1"/>
  <c r="F103" i="1"/>
  <c r="K103" i="1" s="1"/>
  <c r="F105" i="1"/>
  <c r="K105" i="1" s="1"/>
  <c r="F107" i="1"/>
  <c r="K107" i="1" s="1"/>
  <c r="F109" i="1"/>
  <c r="F111" i="1"/>
  <c r="K111" i="1" s="1"/>
  <c r="F113" i="1"/>
  <c r="K113" i="1" s="1"/>
  <c r="F115" i="1"/>
  <c r="K115" i="1" s="1"/>
  <c r="F117" i="1"/>
  <c r="F119" i="1"/>
  <c r="K119" i="1" s="1"/>
  <c r="F121" i="1"/>
  <c r="K121" i="1" s="1"/>
  <c r="F123" i="1"/>
  <c r="K123" i="1" s="1"/>
  <c r="F125" i="1"/>
  <c r="F127" i="1"/>
  <c r="K127" i="1" s="1"/>
  <c r="F129" i="1"/>
  <c r="K129" i="1" s="1"/>
  <c r="F131" i="1"/>
  <c r="K131" i="1" s="1"/>
  <c r="F133" i="1"/>
  <c r="F135" i="1"/>
  <c r="K135" i="1" s="1"/>
  <c r="F137" i="1"/>
  <c r="K137" i="1" s="1"/>
  <c r="F139" i="1"/>
  <c r="K139" i="1" s="1"/>
  <c r="F141" i="1"/>
  <c r="F143" i="1"/>
  <c r="K143" i="1" s="1"/>
  <c r="F145" i="1"/>
  <c r="K145" i="1" s="1"/>
  <c r="F147" i="1"/>
  <c r="K147" i="1" s="1"/>
  <c r="F149" i="1"/>
  <c r="F151" i="1"/>
  <c r="K151" i="1" s="1"/>
  <c r="F153" i="1"/>
  <c r="K153" i="1" s="1"/>
  <c r="F155" i="1"/>
  <c r="K155" i="1" s="1"/>
  <c r="F157" i="1"/>
  <c r="F159" i="1"/>
  <c r="K159" i="1" s="1"/>
  <c r="F161" i="1"/>
  <c r="K161" i="1" s="1"/>
  <c r="F163" i="1"/>
  <c r="K163" i="1" s="1"/>
  <c r="F165" i="1"/>
  <c r="F167" i="1"/>
  <c r="K167" i="1" s="1"/>
  <c r="F169" i="1"/>
  <c r="K169" i="1" s="1"/>
  <c r="F171" i="1"/>
  <c r="K171" i="1" s="1"/>
  <c r="F173" i="1"/>
  <c r="F175" i="1"/>
  <c r="K175" i="1" s="1"/>
  <c r="F177" i="1"/>
  <c r="K177" i="1" s="1"/>
  <c r="F179" i="1"/>
  <c r="K179" i="1" s="1"/>
  <c r="F181" i="1"/>
  <c r="F183" i="1"/>
  <c r="K183" i="1" s="1"/>
  <c r="F185" i="1"/>
  <c r="K185" i="1" s="1"/>
  <c r="F187" i="1"/>
  <c r="K187" i="1" s="1"/>
  <c r="F189" i="1"/>
  <c r="F191" i="1"/>
  <c r="K191" i="1" s="1"/>
  <c r="F193" i="1"/>
  <c r="K193" i="1" s="1"/>
  <c r="F195" i="1"/>
  <c r="K195" i="1" s="1"/>
  <c r="F197" i="1"/>
  <c r="F199" i="1"/>
  <c r="K199" i="1" s="1"/>
  <c r="F201" i="1"/>
  <c r="K201" i="1" s="1"/>
  <c r="F203" i="1"/>
  <c r="K203" i="1" s="1"/>
  <c r="F205" i="1"/>
  <c r="F207" i="1"/>
  <c r="K207" i="1" s="1"/>
  <c r="F209" i="1"/>
  <c r="K209" i="1" s="1"/>
  <c r="F211" i="1"/>
  <c r="K211" i="1" s="1"/>
  <c r="F213" i="1"/>
  <c r="F215" i="1"/>
  <c r="K215" i="1" s="1"/>
  <c r="F217" i="1"/>
  <c r="K217" i="1" s="1"/>
  <c r="F219" i="1"/>
  <c r="K219" i="1" s="1"/>
  <c r="F221" i="1"/>
  <c r="F223" i="1"/>
  <c r="K223" i="1" s="1"/>
  <c r="F225" i="1"/>
  <c r="K225" i="1" s="1"/>
  <c r="F227" i="1"/>
  <c r="K227" i="1" s="1"/>
  <c r="F229" i="1"/>
  <c r="F231" i="1"/>
  <c r="K231" i="1" s="1"/>
  <c r="F233" i="1"/>
  <c r="K233" i="1" s="1"/>
  <c r="F235" i="1"/>
  <c r="K235" i="1" s="1"/>
  <c r="F237" i="1"/>
  <c r="F239" i="1"/>
  <c r="K239" i="1" s="1"/>
  <c r="F241" i="1"/>
  <c r="K241" i="1" s="1"/>
  <c r="F243" i="1"/>
  <c r="K243" i="1" s="1"/>
  <c r="F245" i="1"/>
  <c r="F247" i="1"/>
  <c r="K247" i="1" s="1"/>
  <c r="F249" i="1"/>
  <c r="K249" i="1" s="1"/>
  <c r="F251" i="1"/>
  <c r="K251" i="1" s="1"/>
  <c r="F253" i="1"/>
  <c r="F255" i="1"/>
  <c r="K255" i="1" s="1"/>
  <c r="F257" i="1"/>
  <c r="K257" i="1" s="1"/>
  <c r="F259" i="1"/>
  <c r="K259" i="1" s="1"/>
  <c r="F261" i="1"/>
  <c r="F263" i="1"/>
  <c r="K263" i="1" s="1"/>
  <c r="F265" i="1"/>
  <c r="K265" i="1" s="1"/>
  <c r="F267" i="1"/>
  <c r="K267" i="1" s="1"/>
  <c r="F269" i="1"/>
  <c r="F271" i="1"/>
  <c r="K271" i="1" s="1"/>
  <c r="F273" i="1"/>
  <c r="K273" i="1" s="1"/>
  <c r="F275" i="1"/>
  <c r="K275" i="1" s="1"/>
  <c r="F277" i="1"/>
  <c r="F279" i="1"/>
  <c r="K279" i="1" s="1"/>
  <c r="F281" i="1"/>
  <c r="K281" i="1" s="1"/>
  <c r="F283" i="1"/>
  <c r="K283" i="1" s="1"/>
  <c r="F285" i="1"/>
  <c r="F287" i="1"/>
  <c r="K287" i="1" s="1"/>
  <c r="F289" i="1"/>
  <c r="K289" i="1" s="1"/>
  <c r="F291" i="1"/>
  <c r="K291" i="1" s="1"/>
  <c r="F293" i="1"/>
  <c r="F295" i="1"/>
  <c r="K295" i="1" s="1"/>
  <c r="F297" i="1"/>
  <c r="K297" i="1" s="1"/>
  <c r="F299" i="1"/>
  <c r="K299" i="1" s="1"/>
  <c r="F301" i="1"/>
  <c r="F303" i="1"/>
  <c r="K303" i="1" s="1"/>
  <c r="F305" i="1"/>
  <c r="K305" i="1" s="1"/>
  <c r="F11" i="1"/>
  <c r="K11" i="1" s="1"/>
  <c r="F13" i="1"/>
  <c r="K13" i="1" s="1"/>
  <c r="F15" i="1"/>
  <c r="F17" i="1"/>
  <c r="K17" i="1" s="1"/>
  <c r="F19" i="1"/>
  <c r="K19" i="1" s="1"/>
  <c r="F21" i="1"/>
  <c r="K21" i="1" s="1"/>
  <c r="F9" i="1"/>
  <c r="K9" i="1" s="1"/>
  <c r="M305" i="1" l="1"/>
  <c r="M307" i="1"/>
  <c r="M309" i="1"/>
  <c r="M311" i="1"/>
  <c r="N305" i="1"/>
  <c r="N307" i="1" l="1"/>
  <c r="N311" i="1"/>
  <c r="N309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9" i="1"/>
  <c r="N185" i="1" l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5" i="1"/>
  <c r="N27" i="1"/>
  <c r="N19" i="1"/>
  <c r="N11" i="1"/>
  <c r="N299" i="1"/>
  <c r="N283" i="1"/>
  <c r="N275" i="1"/>
  <c r="N267" i="1"/>
  <c r="N259" i="1"/>
  <c r="N251" i="1"/>
  <c r="N243" i="1"/>
  <c r="N235" i="1"/>
  <c r="N227" i="1"/>
  <c r="N219" i="1"/>
  <c r="N211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59" i="1"/>
  <c r="N51" i="1"/>
  <c r="N43" i="1"/>
  <c r="N37" i="1"/>
  <c r="N29" i="1"/>
  <c r="N21" i="1"/>
  <c r="N13" i="1"/>
  <c r="N291" i="1"/>
  <c r="N281" i="1"/>
  <c r="N265" i="1"/>
  <c r="N257" i="1"/>
  <c r="N241" i="1"/>
  <c r="N225" i="1"/>
  <c r="N201" i="1"/>
  <c r="N297" i="1"/>
  <c r="N289" i="1"/>
  <c r="N273" i="1"/>
  <c r="N249" i="1"/>
  <c r="N233" i="1"/>
  <c r="N217" i="1"/>
  <c r="N209" i="1"/>
  <c r="N193" i="1"/>
  <c r="N9" i="1"/>
  <c r="N301" i="1"/>
  <c r="N293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53" i="1"/>
  <c r="N45" i="1"/>
  <c r="N39" i="1"/>
  <c r="N31" i="1"/>
  <c r="N23" i="1"/>
  <c r="N15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103" i="1"/>
  <c r="N95" i="1"/>
  <c r="N87" i="1"/>
  <c r="N79" i="1"/>
  <c r="N71" i="1"/>
  <c r="N63" i="1"/>
  <c r="N55" i="1"/>
  <c r="N47" i="1"/>
  <c r="N33" i="1"/>
  <c r="N25" i="1"/>
  <c r="N17" i="1"/>
</calcChain>
</file>

<file path=xl/sharedStrings.xml><?xml version="1.0" encoding="utf-8"?>
<sst xmlns="http://schemas.openxmlformats.org/spreadsheetml/2006/main" count="619" uniqueCount="318">
  <si>
    <t>дата</t>
  </si>
  <si>
    <t>Серийный_№</t>
  </si>
  <si>
    <t>№286</t>
  </si>
  <si>
    <t>№164</t>
  </si>
  <si>
    <t>№186</t>
  </si>
  <si>
    <t>№229</t>
  </si>
  <si>
    <t>№241</t>
  </si>
  <si>
    <t>№188</t>
  </si>
  <si>
    <t>№176</t>
  </si>
  <si>
    <t>№104</t>
  </si>
  <si>
    <t>№218</t>
  </si>
  <si>
    <t>№206</t>
  </si>
  <si>
    <t>№153</t>
  </si>
  <si>
    <t>№127</t>
  </si>
  <si>
    <t>№122</t>
  </si>
  <si>
    <t>№146</t>
  </si>
  <si>
    <t>№056</t>
  </si>
  <si>
    <t>№044</t>
  </si>
  <si>
    <t>№005</t>
  </si>
  <si>
    <t>№064</t>
  </si>
  <si>
    <t>№054</t>
  </si>
  <si>
    <t>№028</t>
  </si>
  <si>
    <t>№120</t>
  </si>
  <si>
    <t>№151</t>
  </si>
  <si>
    <t>№118</t>
  </si>
  <si>
    <t>№113</t>
  </si>
  <si>
    <t>№158</t>
  </si>
  <si>
    <t>№150</t>
  </si>
  <si>
    <t>№211</t>
  </si>
  <si>
    <t>№154</t>
  </si>
  <si>
    <t>№202</t>
  </si>
  <si>
    <t>№183</t>
  </si>
  <si>
    <t>№110</t>
  </si>
  <si>
    <t>№105</t>
  </si>
  <si>
    <t>№182</t>
  </si>
  <si>
    <t>№177</t>
  </si>
  <si>
    <t>№175</t>
  </si>
  <si>
    <t>№221</t>
  </si>
  <si>
    <t>№225</t>
  </si>
  <si>
    <t>№215</t>
  </si>
  <si>
    <t>№147</t>
  </si>
  <si>
    <t>№043</t>
  </si>
  <si>
    <t>№063</t>
  </si>
  <si>
    <t>№057</t>
  </si>
  <si>
    <t>№083</t>
  </si>
  <si>
    <t>№017</t>
  </si>
  <si>
    <t>№067</t>
  </si>
  <si>
    <t>№066</t>
  </si>
  <si>
    <t>№046</t>
  </si>
  <si>
    <t>№089</t>
  </si>
  <si>
    <t>№070</t>
  </si>
  <si>
    <t>№073</t>
  </si>
  <si>
    <t>№050</t>
  </si>
  <si>
    <t>№094</t>
  </si>
  <si>
    <t>№034</t>
  </si>
  <si>
    <t>№103</t>
  </si>
  <si>
    <t>№124</t>
  </si>
  <si>
    <t>№148</t>
  </si>
  <si>
    <t>№010</t>
  </si>
  <si>
    <t>№081</t>
  </si>
  <si>
    <t>№024</t>
  </si>
  <si>
    <t>№002</t>
  </si>
  <si>
    <t>№035</t>
  </si>
  <si>
    <t>№276</t>
  </si>
  <si>
    <t>№291</t>
  </si>
  <si>
    <t>№156</t>
  </si>
  <si>
    <t>№013</t>
  </si>
  <si>
    <t>№193</t>
  </si>
  <si>
    <t>№235</t>
  </si>
  <si>
    <t>№189</t>
  </si>
  <si>
    <t>№274</t>
  </si>
  <si>
    <t>№194</t>
  </si>
  <si>
    <t>№201</t>
  </si>
  <si>
    <t>№240</t>
  </si>
  <si>
    <t>№270</t>
  </si>
  <si>
    <t>№062</t>
  </si>
  <si>
    <t>№271</t>
  </si>
  <si>
    <t>№087</t>
  </si>
  <si>
    <t>№214</t>
  </si>
  <si>
    <t>№152</t>
  </si>
  <si>
    <t>№114</t>
  </si>
  <si>
    <t>№139</t>
  </si>
  <si>
    <t>№119</t>
  </si>
  <si>
    <t>№135</t>
  </si>
  <si>
    <t>№092</t>
  </si>
  <si>
    <t>№011</t>
  </si>
  <si>
    <t>№019</t>
  </si>
  <si>
    <t>№026</t>
  </si>
  <si>
    <t>№230</t>
  </si>
  <si>
    <t>№184</t>
  </si>
  <si>
    <t>№018</t>
  </si>
  <si>
    <t>№232</t>
  </si>
  <si>
    <t>№163</t>
  </si>
  <si>
    <t>№196</t>
  </si>
  <si>
    <t>№231</t>
  </si>
  <si>
    <t>№238</t>
  </si>
  <si>
    <t>№171</t>
  </si>
  <si>
    <t>№197</t>
  </si>
  <si>
    <t>№170</t>
  </si>
  <si>
    <t>№185</t>
  </si>
  <si>
    <t>№248</t>
  </si>
  <si>
    <t>№267</t>
  </si>
  <si>
    <t>№136</t>
  </si>
  <si>
    <t>№130</t>
  </si>
  <si>
    <t>№155</t>
  </si>
  <si>
    <t>№099</t>
  </si>
  <si>
    <t>№289</t>
  </si>
  <si>
    <t>№280</t>
  </si>
  <si>
    <t>№061</t>
  </si>
  <si>
    <t>№281</t>
  </si>
  <si>
    <t>№204</t>
  </si>
  <si>
    <t>№025</t>
  </si>
  <si>
    <t>№032</t>
  </si>
  <si>
    <t>№004</t>
  </si>
  <si>
    <t>№199</t>
  </si>
  <si>
    <t>№205</t>
  </si>
  <si>
    <t>№138</t>
  </si>
  <si>
    <t>Фильчакова</t>
  </si>
  <si>
    <t>№145</t>
  </si>
  <si>
    <t>Романенко</t>
  </si>
  <si>
    <t>№268</t>
  </si>
  <si>
    <t>№080</t>
  </si>
  <si>
    <t>Антонова</t>
  </si>
  <si>
    <t>№076</t>
  </si>
  <si>
    <t>№065</t>
  </si>
  <si>
    <t>№069</t>
  </si>
  <si>
    <t>Астахов</t>
  </si>
  <si>
    <t>№077</t>
  </si>
  <si>
    <t>Тихонов</t>
  </si>
  <si>
    <t>№212</t>
  </si>
  <si>
    <t>№253</t>
  </si>
  <si>
    <t>№254</t>
  </si>
  <si>
    <t>№275</t>
  </si>
  <si>
    <t>№257</t>
  </si>
  <si>
    <t>Эйсымонт</t>
  </si>
  <si>
    <t>№180</t>
  </si>
  <si>
    <t>№200</t>
  </si>
  <si>
    <t>№100</t>
  </si>
  <si>
    <t>№059</t>
  </si>
  <si>
    <t>№285</t>
  </si>
  <si>
    <t>№129</t>
  </si>
  <si>
    <t>№021</t>
  </si>
  <si>
    <t>№023</t>
  </si>
  <si>
    <t>№133</t>
  </si>
  <si>
    <t>№137</t>
  </si>
  <si>
    <t>№159</t>
  </si>
  <si>
    <t>№207</t>
  </si>
  <si>
    <t>№123</t>
  </si>
  <si>
    <t>№245</t>
  </si>
  <si>
    <t>№161</t>
  </si>
  <si>
    <t>№082</t>
  </si>
  <si>
    <t>№068</t>
  </si>
  <si>
    <t>№078</t>
  </si>
  <si>
    <t>№048</t>
  </si>
  <si>
    <t>Сумм</t>
  </si>
  <si>
    <t>День</t>
  </si>
  <si>
    <t>Ночь</t>
  </si>
  <si>
    <t>Разница ночь</t>
  </si>
  <si>
    <t>Номер  Уч.</t>
  </si>
  <si>
    <t>ФИО</t>
  </si>
  <si>
    <t>Одноставочный тариф</t>
  </si>
  <si>
    <t>Дифференцированный тариф</t>
  </si>
  <si>
    <t>Тариф, дифференцированный по двум зонам суток</t>
  </si>
  <si>
    <t>Ночь:</t>
  </si>
  <si>
    <t>День: </t>
  </si>
  <si>
    <t xml:space="preserve">Одноставочный тариф </t>
  </si>
  <si>
    <t>руб./кВт-ч</t>
  </si>
  <si>
    <t>руб./кВт</t>
  </si>
  <si>
    <r>
      <t>День</t>
    </r>
    <r>
      <rPr>
        <sz val="11"/>
        <color theme="1"/>
        <rFont val="Calibri"/>
        <family val="2"/>
        <charset val="204"/>
        <scheme val="minor"/>
      </rPr>
      <t xml:space="preserve"> (руб)</t>
    </r>
  </si>
  <si>
    <r>
      <t xml:space="preserve">Ночь </t>
    </r>
    <r>
      <rPr>
        <sz val="11"/>
        <color theme="1"/>
        <rFont val="Calibri"/>
        <family val="2"/>
        <charset val="204"/>
        <scheme val="minor"/>
      </rPr>
      <t>(руб)</t>
    </r>
  </si>
  <si>
    <t>(Руб)</t>
  </si>
  <si>
    <t>Кабашова Г.В.</t>
  </si>
  <si>
    <t>Груздев С.А.</t>
  </si>
  <si>
    <t>Барская Т.И.</t>
  </si>
  <si>
    <t>Соловьёва Т.Д.</t>
  </si>
  <si>
    <t>Очерет Л.И.</t>
  </si>
  <si>
    <t>Фукс М.В.</t>
  </si>
  <si>
    <t>Захарова Г.С.</t>
  </si>
  <si>
    <t>Юзов Р.С.</t>
  </si>
  <si>
    <t>Скворцов В.В.</t>
  </si>
  <si>
    <t>Жучкова А.М.</t>
  </si>
  <si>
    <t>Кораблева М.В.</t>
  </si>
  <si>
    <t>Залетаев Н.П.</t>
  </si>
  <si>
    <t>Ткач С.С.</t>
  </si>
  <si>
    <t>Гуськова Л.А.</t>
  </si>
  <si>
    <t>Ершова Е.А.</t>
  </si>
  <si>
    <t>Васильева Е.Н.</t>
  </si>
  <si>
    <t>Раздорожная Г.Г.</t>
  </si>
  <si>
    <t>Жучкова Н.А</t>
  </si>
  <si>
    <t>Перекина В.В.</t>
  </si>
  <si>
    <t>Солодухина Н.В.</t>
  </si>
  <si>
    <t>Мальчиков С.А.</t>
  </si>
  <si>
    <t>Попов В.Н</t>
  </si>
  <si>
    <t>Гринько А.П.</t>
  </si>
  <si>
    <t>Головлева А.И.</t>
  </si>
  <si>
    <t>Полтарацкий А.В.</t>
  </si>
  <si>
    <t>Митин М.Ф.</t>
  </si>
  <si>
    <t>Ульянов А.А.</t>
  </si>
  <si>
    <t>Аляпина Л.А.</t>
  </si>
  <si>
    <t>Блехман-Тепикина Е.Е.</t>
  </si>
  <si>
    <t>Михайловская Н.А.</t>
  </si>
  <si>
    <t>Зубова Л.В.</t>
  </si>
  <si>
    <t>Зубов В.В.</t>
  </si>
  <si>
    <t>Ионушка В.И.</t>
  </si>
  <si>
    <t>Амиантов Н.В.</t>
  </si>
  <si>
    <t>Липуцова Г.Г.</t>
  </si>
  <si>
    <t>Тюрина Е.Н.</t>
  </si>
  <si>
    <t>Губченко И.П.</t>
  </si>
  <si>
    <t>Бабакина Е.В.</t>
  </si>
  <si>
    <t>Готовцева М.Н.</t>
  </si>
  <si>
    <t>Шиллер Н.В.</t>
  </si>
  <si>
    <t>Надир Хан О.Х.</t>
  </si>
  <si>
    <t>Клементьев С.А.</t>
  </si>
  <si>
    <t>Антипов Н.М.</t>
  </si>
  <si>
    <t>Бондарев Н.А.</t>
  </si>
  <si>
    <t>Закинова Л.Ф.</t>
  </si>
  <si>
    <t>Кондратенко А.Г.</t>
  </si>
  <si>
    <t>Сонина Л.В.</t>
  </si>
  <si>
    <t>Брылев М.Г.</t>
  </si>
  <si>
    <t>Шароватова Р.П.</t>
  </si>
  <si>
    <t>Федосеева Л.Г.</t>
  </si>
  <si>
    <t>Куликова В.В.</t>
  </si>
  <si>
    <t>Белова Ю.Н.</t>
  </si>
  <si>
    <t>Бутарева О.В.</t>
  </si>
  <si>
    <t>Владимирова В.Г.</t>
  </si>
  <si>
    <t>Залевский В.В.</t>
  </si>
  <si>
    <t>Кошелева Е.Е.</t>
  </si>
  <si>
    <t>Михеева А.Ф.</t>
  </si>
  <si>
    <t>Хромой А.П.</t>
  </si>
  <si>
    <t>Шахбазян Е.А.</t>
  </si>
  <si>
    <t>Кузьмичёва А.В.</t>
  </si>
  <si>
    <t>Данилян А.В.</t>
  </si>
  <si>
    <t>Буянов В.В.</t>
  </si>
  <si>
    <t>Агафонова И.А.</t>
  </si>
  <si>
    <t>Гущин П.Н.</t>
  </si>
  <si>
    <t>Степанова Т.В.</t>
  </si>
  <si>
    <t>Устинова Г.А.</t>
  </si>
  <si>
    <t>Макарова М.С.</t>
  </si>
  <si>
    <t>Шихов А.А.</t>
  </si>
  <si>
    <t>Машков В.В.</t>
  </si>
  <si>
    <t>Тарасевич С.А.</t>
  </si>
  <si>
    <t>Челмаков С.М.</t>
  </si>
  <si>
    <t>Трыкова Л.В.</t>
  </si>
  <si>
    <t>Голубятников И.Ю.</t>
  </si>
  <si>
    <t>Нарчук А.П.</t>
  </si>
  <si>
    <t>Шумаков А.П.</t>
  </si>
  <si>
    <t>№157</t>
  </si>
  <si>
    <t>Аришева Ю.П.</t>
  </si>
  <si>
    <t>Хайдуков Ю.В.</t>
  </si>
  <si>
    <t>Цой Н.Ш.</t>
  </si>
  <si>
    <t>Луценко М.М.</t>
  </si>
  <si>
    <t>Косарева З.П.</t>
  </si>
  <si>
    <t>Лаврова С.В.</t>
  </si>
  <si>
    <t>№167</t>
  </si>
  <si>
    <t>Кожевников К.А.</t>
  </si>
  <si>
    <t>Захарова И.В.</t>
  </si>
  <si>
    <t>Алексеев А.М.</t>
  </si>
  <si>
    <t>Русакова К.П.</t>
  </si>
  <si>
    <t>Светлова В.В.</t>
  </si>
  <si>
    <t>Белова Е.Ф.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</si>
  <si>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</si>
  <si>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</si>
  <si>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</si>
  <si>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</si>
  <si>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</si>
  <si>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Макатов А.И.</t>
  </si>
  <si>
    <t>Магомедов С.Д.</t>
  </si>
  <si>
    <t>Латта В.А.</t>
  </si>
  <si>
    <t>Кирдянова А.И.</t>
  </si>
  <si>
    <t>Колочкова Г.В.</t>
  </si>
  <si>
    <t>Кирдянов Н.В.</t>
  </si>
  <si>
    <t>Терёхина Л.Н.</t>
  </si>
  <si>
    <t>Дементьева А.И.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</si>
  <si>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</si>
  <si>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</si>
  <si>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</si>
  <si>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</si>
  <si>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</si>
  <si>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</si>
  <si>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Дьяконова Н.С.</t>
  </si>
  <si>
    <t>Третьяков И.А.</t>
  </si>
  <si>
    <t>Филиппов В.С.</t>
  </si>
  <si>
    <t>Рогачиков В.В.</t>
  </si>
  <si>
    <t>Румянцева В.Д.</t>
  </si>
  <si>
    <t>Андросов А.В.</t>
  </si>
  <si>
    <t>Ничиков А.М.</t>
  </si>
  <si>
    <t>Платонова Е.В.</t>
  </si>
  <si>
    <t>Борецкая Л.Ф.</t>
  </si>
  <si>
    <t>Бобровников Л.В.</t>
  </si>
  <si>
    <t>Зинченко И.А.</t>
  </si>
  <si>
    <t>Яковлева С.И.</t>
  </si>
  <si>
    <t>Грекова Э.О.</t>
  </si>
  <si>
    <t>Зубец Е.В.</t>
  </si>
  <si>
    <t>Бахина Р.И.</t>
  </si>
  <si>
    <t>Амельянчик О.А.</t>
  </si>
  <si>
    <t>Пиха А.</t>
  </si>
  <si>
    <t>Воронина Л.П.</t>
  </si>
  <si>
    <t>Хайдапова Д.Д.</t>
  </si>
  <si>
    <t>№263</t>
  </si>
  <si>
    <t>Позднякова О.В.</t>
  </si>
  <si>
    <t>Шалугина В.И.</t>
  </si>
  <si>
    <t>Чернышев В.Г.</t>
  </si>
  <si>
    <t>Коняхин М.А.</t>
  </si>
  <si>
    <t>Китаева Г.Х.</t>
  </si>
  <si>
    <t>Бессонова Ю.В.</t>
  </si>
  <si>
    <t>Киселева Е.Г.</t>
  </si>
  <si>
    <t>Ильина М.А.</t>
  </si>
  <si>
    <t>Бударная К.Н.</t>
  </si>
  <si>
    <t>Кандидов А.В.</t>
  </si>
  <si>
    <t>Чекалина Н.М.</t>
  </si>
  <si>
    <t>Ершова Г.</t>
  </si>
  <si>
    <t>Дмитриева М.В.</t>
  </si>
  <si>
    <t>Оганесян М.С.</t>
  </si>
  <si>
    <t>Салихов А.З.</t>
  </si>
  <si>
    <t>Голубева В.Р.</t>
  </si>
  <si>
    <t>Чудинов Н.А.</t>
  </si>
  <si>
    <t>Разница Сумм</t>
  </si>
  <si>
    <t>Разница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</si>
</sst>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111111"/>
      <name val="Arial"/>
      <family val="2"/>
      <charset val="204"/>
    </font>
    <font>
      <sz val="11"/>
      <color rgb="FF3E3D3D"/>
      <name val="Tahoma"/>
      <family val="2"/>
      <charset val="204"/>
    </font>
    <font>
      <sz val="11"/>
      <color rgb="FF111111"/>
      <name val="Arial"/>
      <family val="2"/>
      <charset val="204"/>
    </font>
    <font>
      <sz val="10"/>
      <color rgb="FF3E3D3D"/>
      <name val="Verdana"/>
      <family val="2"/>
      <charset val="204"/>
    </font>
    <font>
      <sz val="12"/>
      <color rgb="FF3E3D3D"/>
      <name val="Verdan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2" fontId="0" fillId="0" borderId="0" xfId="0" applyNumberFormat="1"/>
    <xf numFmtId="0" fontId="16" fillId="0" borderId="0" xfId="0" applyFont="1"/>
    <xf numFmtId="0" fontId="19" fillId="33" borderId="0" xfId="0" applyFont="1" applyFill="1"/>
    <xf numFmtId="0" fontId="0" fillId="33" borderId="0" xfId="0" applyFill="1"/>
    <xf numFmtId="0" fontId="0" fillId="0" borderId="0" xfId="0" applyFill="1"/>
    <xf numFmtId="0" fontId="0" fillId="34" borderId="0" xfId="0" applyFill="1"/>
    <xf numFmtId="0" fontId="16" fillId="35" borderId="0" xfId="0" applyFont="1" applyFill="1" applyAlignment="1">
      <alignment horizontal="center"/>
    </xf>
    <xf numFmtId="0" fontId="0" fillId="35" borderId="0" xfId="0" applyFill="1"/>
    <xf numFmtId="0" fontId="16" fillId="0" borderId="0" xfId="0" applyFont="1" applyFill="1"/>
    <xf numFmtId="0" fontId="21" fillId="34" borderId="0" xfId="0" applyFont="1" applyFill="1" applyAlignment="1">
      <alignment vertical="center" wrapText="1"/>
    </xf>
    <xf numFmtId="2" fontId="16" fillId="33" borderId="0" xfId="0" applyNumberFormat="1" applyFont="1" applyFill="1"/>
    <xf numFmtId="2" fontId="0" fillId="33" borderId="0" xfId="0" applyNumberFormat="1" applyFill="1"/>
    <xf numFmtId="0" fontId="16" fillId="35" borderId="0" xfId="0" applyFont="1" applyFill="1"/>
    <xf numFmtId="0" fontId="0" fillId="33" borderId="0" xfId="0" applyFill="1" applyAlignment="1">
      <alignment horizontal="right"/>
    </xf>
    <xf numFmtId="2" fontId="0" fillId="0" borderId="0" xfId="0" applyNumberFormat="1" applyFill="1"/>
    <xf numFmtId="2" fontId="0" fillId="35" borderId="0" xfId="0" applyNumberFormat="1" applyFill="1" applyBorder="1"/>
    <xf numFmtId="2" fontId="0" fillId="35" borderId="11" xfId="0" applyNumberFormat="1" applyFill="1" applyBorder="1"/>
    <xf numFmtId="2" fontId="0" fillId="0" borderId="0" xfId="0" applyNumberFormat="1"/>
    <xf numFmtId="2" fontId="16" fillId="35" borderId="10" xfId="0" applyNumberFormat="1" applyFont="1" applyFill="1" applyBorder="1"/>
    <xf numFmtId="0" fontId="0" fillId="0" borderId="0" xfId="0" applyAlignment="1"/>
    <xf numFmtId="0" fontId="20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18" fillId="0" borderId="0" xfId="0" applyFont="1" applyAlignment="1">
      <alignment vertical="center" wrapText="1"/>
    </xf>
    <xf numFmtId="0" fontId="0" fillId="0" borderId="0" xfId="0" applyAlignment="1"/>
    <xf numFmtId="0" fontId="22" fillId="0" borderId="0" xfId="0" applyFont="1" applyAlignment="1">
      <alignment vertical="center" wrapText="1"/>
    </xf>
    <xf numFmtId="0" fontId="16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13"/>
  <sheetViews>
    <sheetView tabSelected="1" workbookViewId="0">
      <selection activeCell="T18" sqref="T18"/>
    </sheetView>
  </sheetViews>
  <sheetFormatPr defaultRowHeight="15" x14ac:dyDescent="0.25"/>
  <cols>
    <col min="1" max="1" width="14.28515625" bestFit="1" customWidth="1"/>
    <col min="2" max="2" width="13.7109375" bestFit="1" customWidth="1"/>
    <col min="3" max="3" width="12.140625" customWidth="1"/>
    <col min="4" max="4" width="22.140625" bestFit="1" customWidth="1"/>
    <col min="6" max="6" width="14.28515625" bestFit="1" customWidth="1"/>
    <col min="8" max="8" width="13.5703125" bestFit="1" customWidth="1"/>
    <col min="9" max="9" width="9.140625" style="5"/>
    <col min="10" max="10" width="13.28515625" style="9" bestFit="1" customWidth="1"/>
    <col min="11" max="11" width="25.85546875" style="5" bestFit="1" customWidth="1"/>
    <col min="12" max="12" width="16" style="5" customWidth="1"/>
    <col min="13" max="13" width="15.140625" style="5" customWidth="1"/>
    <col min="14" max="14" width="9.140625" style="18"/>
  </cols>
  <sheetData>
    <row r="1" spans="1:14" s="5" customFormat="1" x14ac:dyDescent="0.25">
      <c r="B1" s="23" t="s">
        <v>162</v>
      </c>
      <c r="C1" s="24"/>
      <c r="D1" s="24"/>
      <c r="E1" s="24"/>
      <c r="F1" s="20"/>
      <c r="J1" s="9"/>
      <c r="N1" s="15"/>
    </row>
    <row r="2" spans="1:14" s="5" customFormat="1" x14ac:dyDescent="0.25">
      <c r="B2" s="10" t="s">
        <v>164</v>
      </c>
      <c r="C2" s="6">
        <v>5.27</v>
      </c>
      <c r="D2" s="6" t="s">
        <v>166</v>
      </c>
      <c r="K2" s="11">
        <v>1.30000000000007</v>
      </c>
      <c r="L2">
        <v>483.14</v>
      </c>
      <c r="M2" s="13">
        <v>0.85999999999995702</v>
      </c>
      <c r="N2" s="5">
        <v>145.08000000000001</v>
      </c>
    </row>
    <row r="3" spans="1:14" s="5" customFormat="1" x14ac:dyDescent="0.25">
      <c r="B3" s="10" t="s">
        <v>163</v>
      </c>
      <c r="C3" s="6">
        <v>1.79</v>
      </c>
      <c r="D3" s="6" t="s">
        <v>166</v>
      </c>
      <c r="J3" s="9"/>
      <c r="N3" s="15"/>
    </row>
    <row r="4" spans="1:14" s="5" customFormat="1" x14ac:dyDescent="0.25">
      <c r="B4" s="25" t="s">
        <v>165</v>
      </c>
      <c r="C4" s="24"/>
      <c r="D4" s="24"/>
      <c r="E4" s="24"/>
      <c r="F4" s="20"/>
      <c r="J4" s="9"/>
      <c r="N4" s="15"/>
    </row>
    <row r="5" spans="1:14" s="5" customFormat="1" x14ac:dyDescent="0.25">
      <c r="B5" s="4"/>
      <c r="C5" s="12">
        <v>4.54</v>
      </c>
      <c r="D5" s="4" t="s">
        <v>167</v>
      </c>
      <c r="J5" s="9"/>
      <c r="N5" s="15"/>
    </row>
    <row r="6" spans="1:14" ht="15.75" thickBot="1" x14ac:dyDescent="0.3">
      <c r="K6" s="3" t="s">
        <v>160</v>
      </c>
      <c r="L6" s="21" t="s">
        <v>161</v>
      </c>
      <c r="M6" s="22"/>
      <c r="N6" s="16"/>
    </row>
    <row r="7" spans="1:14" x14ac:dyDescent="0.25">
      <c r="A7" s="2" t="s">
        <v>0</v>
      </c>
      <c r="B7" s="2" t="s">
        <v>1</v>
      </c>
      <c r="C7" s="2" t="s">
        <v>158</v>
      </c>
      <c r="D7" s="2" t="s">
        <v>159</v>
      </c>
      <c r="E7" s="2" t="s">
        <v>154</v>
      </c>
      <c r="F7" s="26" t="s">
        <v>316</v>
      </c>
      <c r="G7" s="2" t="s">
        <v>155</v>
      </c>
      <c r="H7" s="13" t="s">
        <v>317</v>
      </c>
      <c r="I7" s="9" t="s">
        <v>156</v>
      </c>
      <c r="J7" s="13" t="s">
        <v>157</v>
      </c>
      <c r="K7" s="14" t="s">
        <v>170</v>
      </c>
      <c r="L7" s="7" t="s">
        <v>168</v>
      </c>
      <c r="M7" s="7" t="s">
        <v>169</v>
      </c>
      <c r="N7" s="19" t="s">
        <v>154</v>
      </c>
    </row>
    <row r="8" spans="1:14" x14ac:dyDescent="0.25">
      <c r="A8" s="1">
        <v>42333</v>
      </c>
      <c r="B8">
        <v>2047034</v>
      </c>
      <c r="C8" t="s">
        <v>61</v>
      </c>
      <c r="D8" t="s">
        <v>171</v>
      </c>
      <c r="E8">
        <v>628.22</v>
      </c>
      <c r="F8" s="4"/>
      <c r="G8">
        <v>482.28</v>
      </c>
      <c r="H8" s="8"/>
      <c r="I8" s="5">
        <v>144.63</v>
      </c>
      <c r="J8" s="8"/>
      <c r="K8" s="4"/>
      <c r="L8" s="8"/>
      <c r="M8" s="8"/>
      <c r="N8" s="17"/>
    </row>
    <row r="9" spans="1:14" x14ac:dyDescent="0.25">
      <c r="A9" s="1">
        <v>42363</v>
      </c>
      <c r="B9">
        <v>2047034</v>
      </c>
      <c r="C9" t="s">
        <v>61</v>
      </c>
      <c r="D9" t="s">
        <v>171</v>
      </c>
      <c r="E9">
        <v>629.35</v>
      </c>
      <c r="F9" s="4">
        <f>E9-E8</f>
        <v>1.1299999999999955</v>
      </c>
      <c r="G9">
        <v>483.86</v>
      </c>
      <c r="H9" s="8">
        <f>G9-G8</f>
        <v>1.5800000000000409</v>
      </c>
      <c r="I9">
        <v>145.47999999999999</v>
      </c>
      <c r="J9" s="8">
        <f>I9-I8</f>
        <v>0.84999999999999432</v>
      </c>
      <c r="K9" s="12">
        <f>F9*$C$5</f>
        <v>5.130199999999979</v>
      </c>
      <c r="L9" s="8">
        <f>H9*$C$2</f>
        <v>8.3266000000002158</v>
      </c>
      <c r="M9" s="8">
        <f>J9*$C$3</f>
        <v>1.5214999999999899</v>
      </c>
      <c r="N9" s="17">
        <f>L9+M9</f>
        <v>9.8481000000002048</v>
      </c>
    </row>
    <row r="10" spans="1:14" x14ac:dyDescent="0.25">
      <c r="A10" s="1">
        <v>42333</v>
      </c>
      <c r="B10">
        <v>2327113</v>
      </c>
      <c r="C10" t="s">
        <v>113</v>
      </c>
      <c r="D10" t="s">
        <v>172</v>
      </c>
      <c r="E10">
        <v>3298.15</v>
      </c>
      <c r="F10" s="4"/>
      <c r="G10">
        <v>2888.47</v>
      </c>
      <c r="H10" s="8"/>
      <c r="I10" s="5">
        <v>409.68</v>
      </c>
      <c r="J10" s="8"/>
      <c r="K10" s="4"/>
      <c r="L10" s="8"/>
      <c r="M10" s="8"/>
      <c r="N10" s="17"/>
    </row>
    <row r="11" spans="1:14" x14ac:dyDescent="0.25">
      <c r="A11" s="1">
        <v>42363</v>
      </c>
      <c r="B11">
        <v>2327113</v>
      </c>
      <c r="C11" t="s">
        <v>113</v>
      </c>
      <c r="D11" t="s">
        <v>172</v>
      </c>
      <c r="E11">
        <v>3299.55</v>
      </c>
      <c r="F11" s="4">
        <f t="shared" ref="F11" si="0">E11-E10</f>
        <v>1.4000000000000909</v>
      </c>
      <c r="G11">
        <v>2889.85</v>
      </c>
      <c r="H11" s="8">
        <f t="shared" ref="H11" si="1">G11-G10</f>
        <v>1.3800000000001091</v>
      </c>
      <c r="I11">
        <v>409.69</v>
      </c>
      <c r="J11" s="8">
        <f t="shared" ref="J11" si="2">I11-I10</f>
        <v>9.9999999999909051E-3</v>
      </c>
      <c r="K11" s="12">
        <f t="shared" ref="K11" si="3">F11*$C$5</f>
        <v>6.3560000000004129</v>
      </c>
      <c r="L11" s="8">
        <f t="shared" ref="L11" si="4">H11*$C$2</f>
        <v>7.2726000000005744</v>
      </c>
      <c r="M11" s="8">
        <f>J11*$C$3</f>
        <v>1.7899999999983721E-2</v>
      </c>
      <c r="N11" s="17">
        <f t="shared" ref="N11" si="5">L11+M11</f>
        <v>7.2905000000005584</v>
      </c>
    </row>
    <row r="12" spans="1:14" x14ac:dyDescent="0.25">
      <c r="A12" s="1">
        <v>42333</v>
      </c>
      <c r="B12">
        <v>2046153</v>
      </c>
      <c r="C12" t="s">
        <v>18</v>
      </c>
      <c r="D12" t="s">
        <v>173</v>
      </c>
      <c r="E12">
        <v>3680</v>
      </c>
      <c r="F12" s="4"/>
      <c r="G12">
        <v>3171.32</v>
      </c>
      <c r="H12" s="8"/>
      <c r="I12" s="5">
        <v>508.67</v>
      </c>
      <c r="J12" s="8"/>
      <c r="K12" s="4"/>
      <c r="L12" s="8"/>
      <c r="M12" s="8"/>
      <c r="N12" s="17"/>
    </row>
    <row r="13" spans="1:14" x14ac:dyDescent="0.25">
      <c r="A13" s="1">
        <v>42363</v>
      </c>
      <c r="B13">
        <v>2046153</v>
      </c>
      <c r="C13" t="s">
        <v>18</v>
      </c>
      <c r="D13" t="s">
        <v>173</v>
      </c>
      <c r="E13">
        <v>3680</v>
      </c>
      <c r="F13" s="4">
        <f t="shared" ref="F13" si="6">E13-E12</f>
        <v>0</v>
      </c>
      <c r="G13">
        <v>3171.32</v>
      </c>
      <c r="H13" s="8">
        <f t="shared" ref="H13" si="7">G13-G12</f>
        <v>0</v>
      </c>
      <c r="I13">
        <v>508.67</v>
      </c>
      <c r="J13" s="8">
        <f t="shared" ref="J13" si="8">I13-I12</f>
        <v>0</v>
      </c>
      <c r="K13" s="12">
        <f t="shared" ref="K13" si="9">F13*$C$5</f>
        <v>0</v>
      </c>
      <c r="L13" s="8">
        <f t="shared" ref="L13" si="10">H13*$C$2</f>
        <v>0</v>
      </c>
      <c r="M13" s="8">
        <f>J13*$C$3</f>
        <v>0</v>
      </c>
      <c r="N13" s="17">
        <f t="shared" ref="N13" si="11">L13+M13</f>
        <v>0</v>
      </c>
    </row>
    <row r="14" spans="1:14" x14ac:dyDescent="0.25">
      <c r="A14" s="1">
        <v>42333</v>
      </c>
      <c r="B14">
        <v>2072632</v>
      </c>
      <c r="C14" t="s">
        <v>58</v>
      </c>
      <c r="D14" t="s">
        <v>174</v>
      </c>
      <c r="E14">
        <v>1040.57</v>
      </c>
      <c r="F14" s="4"/>
      <c r="G14">
        <v>930.76</v>
      </c>
      <c r="H14" s="8"/>
      <c r="I14" s="5">
        <v>109.8</v>
      </c>
      <c r="J14" s="8"/>
      <c r="K14" s="4"/>
      <c r="L14" s="8"/>
      <c r="M14" s="8"/>
      <c r="N14" s="17"/>
    </row>
    <row r="15" spans="1:14" x14ac:dyDescent="0.25">
      <c r="A15" s="1">
        <v>42363</v>
      </c>
      <c r="B15">
        <v>2072632</v>
      </c>
      <c r="C15" t="s">
        <v>58</v>
      </c>
      <c r="D15" t="s">
        <v>174</v>
      </c>
      <c r="E15">
        <v>1040.57</v>
      </c>
      <c r="F15" s="4">
        <f t="shared" ref="F15" si="12">E15-E14</f>
        <v>0</v>
      </c>
      <c r="G15">
        <v>930.76</v>
      </c>
      <c r="H15" s="8">
        <f t="shared" ref="H15" si="13">G15-G14</f>
        <v>0</v>
      </c>
      <c r="I15">
        <v>109.81</v>
      </c>
      <c r="J15" s="8">
        <f t="shared" ref="J15" si="14">I15-I14</f>
        <v>1.0000000000005116E-2</v>
      </c>
      <c r="K15" s="12">
        <f t="shared" ref="K15" si="15">F15*$C$5</f>
        <v>0</v>
      </c>
      <c r="L15" s="8">
        <f t="shared" ref="L15" si="16">H15*$C$2</f>
        <v>0</v>
      </c>
      <c r="M15" s="8">
        <f>J15*$C$3</f>
        <v>1.7900000000009159E-2</v>
      </c>
      <c r="N15" s="17">
        <f t="shared" ref="N15" si="17">L15+M15</f>
        <v>1.7900000000009159E-2</v>
      </c>
    </row>
    <row r="16" spans="1:14" x14ac:dyDescent="0.25">
      <c r="A16" s="1">
        <v>42333</v>
      </c>
      <c r="B16">
        <v>5080047</v>
      </c>
      <c r="C16" t="s">
        <v>85</v>
      </c>
      <c r="D16" t="s">
        <v>175</v>
      </c>
      <c r="E16">
        <v>10144.01</v>
      </c>
      <c r="F16" s="4"/>
      <c r="G16">
        <v>7592.23</v>
      </c>
      <c r="H16" s="8"/>
      <c r="I16" s="5">
        <v>2551.7800000000002</v>
      </c>
      <c r="J16" s="8"/>
      <c r="K16" s="4"/>
      <c r="L16" s="8"/>
      <c r="M16" s="8"/>
      <c r="N16" s="17"/>
    </row>
    <row r="17" spans="1:14" x14ac:dyDescent="0.25">
      <c r="A17" s="1">
        <v>42363</v>
      </c>
      <c r="B17">
        <v>5080047</v>
      </c>
      <c r="C17" t="s">
        <v>85</v>
      </c>
      <c r="D17" t="s">
        <v>175</v>
      </c>
      <c r="E17">
        <v>10149.469999999999</v>
      </c>
      <c r="F17" s="4">
        <f t="shared" ref="F17" si="18">E17-E16</f>
        <v>5.4599999999991269</v>
      </c>
      <c r="G17">
        <v>7595.87</v>
      </c>
      <c r="H17" s="8">
        <f t="shared" ref="H17" si="19">G17-G16</f>
        <v>3.6400000000003274</v>
      </c>
      <c r="I17">
        <v>2553.59</v>
      </c>
      <c r="J17" s="8">
        <f t="shared" ref="J17" si="20">I17-I16</f>
        <v>1.8099999999999454</v>
      </c>
      <c r="K17" s="12">
        <f t="shared" ref="K17" si="21">F17*$C$5</f>
        <v>24.788399999996034</v>
      </c>
      <c r="L17" s="8">
        <f t="shared" ref="L17" si="22">H17*$C$2</f>
        <v>19.182800000001723</v>
      </c>
      <c r="M17" s="8">
        <f>J17*$C$3</f>
        <v>3.2398999999999023</v>
      </c>
      <c r="N17" s="17">
        <f t="shared" ref="N17" si="23">L17+M17</f>
        <v>22.422700000001626</v>
      </c>
    </row>
    <row r="18" spans="1:14" x14ac:dyDescent="0.25">
      <c r="A18" s="1">
        <v>42333</v>
      </c>
      <c r="B18">
        <v>5052425</v>
      </c>
      <c r="C18" t="s">
        <v>66</v>
      </c>
      <c r="D18" t="s">
        <v>176</v>
      </c>
      <c r="E18">
        <v>12825.59</v>
      </c>
      <c r="F18" s="4"/>
      <c r="G18">
        <v>9956.2099999999991</v>
      </c>
      <c r="H18" s="8"/>
      <c r="I18" s="5">
        <v>2869.37</v>
      </c>
      <c r="J18" s="8"/>
      <c r="K18" s="4"/>
      <c r="L18" s="8"/>
      <c r="M18" s="8"/>
      <c r="N18" s="17"/>
    </row>
    <row r="19" spans="1:14" x14ac:dyDescent="0.25">
      <c r="A19" s="1">
        <v>42363</v>
      </c>
      <c r="B19">
        <v>5052425</v>
      </c>
      <c r="C19" t="s">
        <v>66</v>
      </c>
      <c r="D19" t="s">
        <v>176</v>
      </c>
      <c r="E19">
        <v>12830.91</v>
      </c>
      <c r="F19" s="4">
        <f t="shared" ref="F19" si="24">E19-E18</f>
        <v>5.319999999999709</v>
      </c>
      <c r="G19">
        <v>9959.7099999999991</v>
      </c>
      <c r="H19" s="8">
        <f t="shared" ref="H19" si="25">G19-G18</f>
        <v>3.5</v>
      </c>
      <c r="I19">
        <v>2871.19</v>
      </c>
      <c r="J19" s="8">
        <f t="shared" ref="J19" si="26">I19-I18</f>
        <v>1.8200000000001637</v>
      </c>
      <c r="K19" s="12">
        <f t="shared" ref="K19" si="27">F19*$C$5</f>
        <v>24.152799999998678</v>
      </c>
      <c r="L19" s="8">
        <f t="shared" ref="L19" si="28">H19*$C$2</f>
        <v>18.445</v>
      </c>
      <c r="M19" s="8">
        <f>J19*$C$3</f>
        <v>3.2578000000002931</v>
      </c>
      <c r="N19" s="17">
        <f t="shared" ref="N19" si="29">L19+M19</f>
        <v>21.702800000000295</v>
      </c>
    </row>
    <row r="20" spans="1:14" x14ac:dyDescent="0.25">
      <c r="A20" s="1">
        <v>42333</v>
      </c>
      <c r="B20">
        <v>2047085</v>
      </c>
      <c r="C20" t="s">
        <v>45</v>
      </c>
      <c r="D20" t="s">
        <v>177</v>
      </c>
      <c r="E20">
        <v>213.89</v>
      </c>
      <c r="F20" s="4"/>
      <c r="G20">
        <v>141.13999999999999</v>
      </c>
      <c r="H20" s="8"/>
      <c r="I20" s="5">
        <v>72.739999999999995</v>
      </c>
      <c r="J20" s="8"/>
      <c r="K20" s="4"/>
      <c r="L20" s="8"/>
      <c r="M20" s="8"/>
      <c r="N20" s="17"/>
    </row>
    <row r="21" spans="1:14" x14ac:dyDescent="0.25">
      <c r="A21" s="1">
        <v>42363</v>
      </c>
      <c r="B21">
        <v>2047085</v>
      </c>
      <c r="C21" t="s">
        <v>45</v>
      </c>
      <c r="D21" t="s">
        <v>177</v>
      </c>
      <c r="E21">
        <v>214.4</v>
      </c>
      <c r="F21" s="4">
        <f t="shared" ref="F21" si="30">E21-E20</f>
        <v>0.51000000000001933</v>
      </c>
      <c r="G21">
        <v>141.46</v>
      </c>
      <c r="H21" s="8">
        <f t="shared" ref="H21" si="31">G21-G20</f>
        <v>0.3200000000000216</v>
      </c>
      <c r="I21">
        <v>72.94</v>
      </c>
      <c r="J21" s="8">
        <f t="shared" ref="J21" si="32">I21-I20</f>
        <v>0.20000000000000284</v>
      </c>
      <c r="K21" s="12">
        <f t="shared" ref="K21" si="33">F21*$C$5</f>
        <v>2.3154000000000878</v>
      </c>
      <c r="L21" s="8">
        <f t="shared" ref="L21" si="34">H21*$C$2</f>
        <v>1.6864000000001138</v>
      </c>
      <c r="M21" s="8">
        <f>J21*$C$3</f>
        <v>0.35800000000000509</v>
      </c>
      <c r="N21" s="17">
        <f t="shared" ref="N21" si="35">L21+M21</f>
        <v>2.044400000000119</v>
      </c>
    </row>
    <row r="22" spans="1:14" x14ac:dyDescent="0.25">
      <c r="A22" s="1">
        <v>42333</v>
      </c>
      <c r="B22">
        <v>2169581</v>
      </c>
      <c r="C22" t="s">
        <v>90</v>
      </c>
      <c r="D22" t="s">
        <v>178</v>
      </c>
      <c r="E22">
        <v>342.94</v>
      </c>
      <c r="F22" s="4"/>
      <c r="G22">
        <v>176.16</v>
      </c>
      <c r="H22" s="8"/>
      <c r="I22" s="5">
        <v>166.78</v>
      </c>
      <c r="J22" s="8"/>
      <c r="K22" s="4"/>
      <c r="L22" s="8"/>
      <c r="M22" s="8"/>
      <c r="N22" s="17"/>
    </row>
    <row r="23" spans="1:14" x14ac:dyDescent="0.25">
      <c r="A23" s="1">
        <v>42363</v>
      </c>
      <c r="B23">
        <v>2169581</v>
      </c>
      <c r="C23" t="s">
        <v>90</v>
      </c>
      <c r="D23" t="s">
        <v>178</v>
      </c>
      <c r="E23">
        <v>342.94</v>
      </c>
      <c r="F23" s="4">
        <f t="shared" ref="F23" si="36">E23-E22</f>
        <v>0</v>
      </c>
      <c r="G23">
        <v>176.16</v>
      </c>
      <c r="H23" s="8">
        <f t="shared" ref="H23" si="37">G23-G22</f>
        <v>0</v>
      </c>
      <c r="I23">
        <v>166.78</v>
      </c>
      <c r="J23" s="8">
        <f t="shared" ref="J23" si="38">I23-I22</f>
        <v>0</v>
      </c>
      <c r="K23" s="12">
        <f t="shared" ref="K23" si="39">F23*$C$5</f>
        <v>0</v>
      </c>
      <c r="L23" s="8">
        <f t="shared" ref="L23" si="40">H23*$C$2</f>
        <v>0</v>
      </c>
      <c r="M23" s="8">
        <f>J23*$C$3</f>
        <v>0</v>
      </c>
      <c r="N23" s="17">
        <f t="shared" ref="N23" si="41">L23+M23</f>
        <v>0</v>
      </c>
    </row>
    <row r="24" spans="1:14" x14ac:dyDescent="0.25">
      <c r="A24" s="1">
        <v>42333</v>
      </c>
      <c r="B24">
        <v>2162967</v>
      </c>
      <c r="C24" t="s">
        <v>86</v>
      </c>
      <c r="D24" t="s">
        <v>179</v>
      </c>
      <c r="E24">
        <v>543.44000000000005</v>
      </c>
      <c r="F24" s="4"/>
      <c r="G24">
        <v>344.49</v>
      </c>
      <c r="H24" s="8"/>
      <c r="I24" s="5">
        <v>198.93</v>
      </c>
      <c r="J24" s="8"/>
      <c r="K24" s="4"/>
      <c r="L24" s="8"/>
      <c r="M24" s="8"/>
      <c r="N24" s="17"/>
    </row>
    <row r="25" spans="1:14" x14ac:dyDescent="0.25">
      <c r="A25" s="1">
        <v>42363</v>
      </c>
      <c r="B25">
        <v>2162967</v>
      </c>
      <c r="C25" t="s">
        <v>86</v>
      </c>
      <c r="D25" t="s">
        <v>179</v>
      </c>
      <c r="E25">
        <v>543.44000000000005</v>
      </c>
      <c r="F25" s="4">
        <f t="shared" ref="F25:F79" si="42">E25-E24</f>
        <v>0</v>
      </c>
      <c r="G25">
        <v>344.49</v>
      </c>
      <c r="H25" s="8">
        <f t="shared" ref="H25" si="43">G25-G24</f>
        <v>0</v>
      </c>
      <c r="I25">
        <v>198.93</v>
      </c>
      <c r="J25" s="8">
        <f t="shared" ref="J25" si="44">I25-I24</f>
        <v>0</v>
      </c>
      <c r="K25" s="12">
        <f t="shared" ref="K25" si="45">F25*$C$5</f>
        <v>0</v>
      </c>
      <c r="L25" s="8">
        <f t="shared" ref="L25" si="46">H25*$C$2</f>
        <v>0</v>
      </c>
      <c r="M25" s="8">
        <f>J25*$C$3</f>
        <v>0</v>
      </c>
      <c r="N25" s="17">
        <f t="shared" ref="N25" si="47">L25+M25</f>
        <v>0</v>
      </c>
    </row>
    <row r="26" spans="1:14" x14ac:dyDescent="0.25">
      <c r="A26" s="1">
        <v>42333</v>
      </c>
      <c r="B26">
        <v>2584084</v>
      </c>
      <c r="C26" t="s">
        <v>141</v>
      </c>
      <c r="D26" t="s">
        <v>180</v>
      </c>
      <c r="E26">
        <v>23.97</v>
      </c>
      <c r="F26" s="4"/>
      <c r="G26">
        <v>23.96</v>
      </c>
      <c r="H26" s="8"/>
      <c r="I26" s="5">
        <v>0</v>
      </c>
      <c r="J26" s="8"/>
      <c r="K26" s="4"/>
      <c r="L26" s="8"/>
      <c r="M26" s="8"/>
      <c r="N26" s="17"/>
    </row>
    <row r="27" spans="1:14" x14ac:dyDescent="0.25">
      <c r="A27" s="1">
        <v>42363</v>
      </c>
      <c r="B27">
        <v>2584084</v>
      </c>
      <c r="C27" t="s">
        <v>141</v>
      </c>
      <c r="D27" t="s">
        <v>180</v>
      </c>
      <c r="E27">
        <v>23.97</v>
      </c>
      <c r="F27" s="4">
        <f t="shared" ref="F27:F81" si="48">E27-E26</f>
        <v>0</v>
      </c>
      <c r="G27">
        <v>23.96</v>
      </c>
      <c r="H27" s="8">
        <f t="shared" ref="H27" si="49">G27-G26</f>
        <v>0</v>
      </c>
      <c r="I27">
        <v>0</v>
      </c>
      <c r="J27" s="8">
        <f t="shared" ref="J27" si="50">I27-I26</f>
        <v>0</v>
      </c>
      <c r="K27" s="12">
        <f t="shared" ref="K27" si="51">F27*$C$5</f>
        <v>0</v>
      </c>
      <c r="L27" s="8">
        <f t="shared" ref="L27" si="52">H27*$C$2</f>
        <v>0</v>
      </c>
      <c r="M27" s="8">
        <f>J27*$C$3</f>
        <v>0</v>
      </c>
      <c r="N27" s="17">
        <f t="shared" ref="N27" si="53">L27+M27</f>
        <v>0</v>
      </c>
    </row>
    <row r="28" spans="1:14" x14ac:dyDescent="0.25">
      <c r="A28" s="1">
        <v>42333</v>
      </c>
      <c r="B28">
        <v>2552105</v>
      </c>
      <c r="C28" t="s">
        <v>142</v>
      </c>
      <c r="D28" t="s">
        <v>181</v>
      </c>
      <c r="E28">
        <v>905.53</v>
      </c>
      <c r="F28" s="4"/>
      <c r="G28">
        <v>622.85</v>
      </c>
      <c r="H28" s="8"/>
      <c r="I28" s="5">
        <v>282.64999999999998</v>
      </c>
      <c r="J28" s="8"/>
      <c r="K28" s="4"/>
      <c r="L28" s="8"/>
      <c r="M28" s="8"/>
      <c r="N28" s="17"/>
    </row>
    <row r="29" spans="1:14" x14ac:dyDescent="0.25">
      <c r="A29" s="1">
        <v>42363</v>
      </c>
      <c r="B29">
        <v>2552105</v>
      </c>
      <c r="C29" t="s">
        <v>142</v>
      </c>
      <c r="D29" t="s">
        <v>181</v>
      </c>
      <c r="E29">
        <v>905.53</v>
      </c>
      <c r="F29" s="4">
        <f t="shared" ref="F29:F83" si="54">E29-E28</f>
        <v>0</v>
      </c>
      <c r="G29">
        <v>622.85</v>
      </c>
      <c r="H29" s="8">
        <f t="shared" ref="H29" si="55">G29-G28</f>
        <v>0</v>
      </c>
      <c r="I29">
        <v>282.64999999999998</v>
      </c>
      <c r="J29" s="8">
        <f t="shared" ref="J29" si="56">I29-I28</f>
        <v>0</v>
      </c>
      <c r="K29" s="12">
        <f t="shared" ref="K29" si="57">F29*$C$5</f>
        <v>0</v>
      </c>
      <c r="L29" s="8">
        <f t="shared" ref="L29" si="58">H29*$C$2</f>
        <v>0</v>
      </c>
      <c r="M29" s="8">
        <f>J29*$C$3</f>
        <v>0</v>
      </c>
      <c r="N29" s="17">
        <f t="shared" ref="N29" si="59">L29+M29</f>
        <v>0</v>
      </c>
    </row>
    <row r="30" spans="1:14" x14ac:dyDescent="0.25">
      <c r="A30" s="1">
        <v>42333</v>
      </c>
      <c r="B30">
        <v>2138034</v>
      </c>
      <c r="C30" t="s">
        <v>60</v>
      </c>
      <c r="D30" t="s">
        <v>182</v>
      </c>
      <c r="E30">
        <v>698.06</v>
      </c>
      <c r="F30" s="4"/>
      <c r="G30">
        <v>546.89</v>
      </c>
      <c r="H30" s="8"/>
      <c r="I30" s="5">
        <v>151.16999999999999</v>
      </c>
      <c r="J30" s="8"/>
      <c r="K30" s="4"/>
      <c r="L30" s="8"/>
      <c r="M30" s="8"/>
      <c r="N30" s="17"/>
    </row>
    <row r="31" spans="1:14" x14ac:dyDescent="0.25">
      <c r="A31" s="1">
        <v>42363</v>
      </c>
      <c r="B31">
        <v>2138034</v>
      </c>
      <c r="C31" t="s">
        <v>60</v>
      </c>
      <c r="D31" t="s">
        <v>182</v>
      </c>
      <c r="E31">
        <v>698.38</v>
      </c>
      <c r="F31" s="4">
        <f t="shared" ref="F31:F85" si="60">E31-E30</f>
        <v>0.32000000000005002</v>
      </c>
      <c r="G31">
        <v>547.16999999999996</v>
      </c>
      <c r="H31" s="8">
        <f t="shared" ref="H31" si="61">G31-G30</f>
        <v>0.27999999999997272</v>
      </c>
      <c r="I31">
        <v>151.21</v>
      </c>
      <c r="J31" s="8">
        <f t="shared" ref="J31" si="62">I31-I30</f>
        <v>4.0000000000020464E-2</v>
      </c>
      <c r="K31" s="12">
        <f t="shared" ref="K31" si="63">F31*$C$5</f>
        <v>1.452800000000227</v>
      </c>
      <c r="L31" s="8">
        <f t="shared" ref="L31" si="64">H31*$C$2</f>
        <v>1.4755999999998561</v>
      </c>
      <c r="M31" s="8">
        <f>J31*$C$3</f>
        <v>7.1600000000036634E-2</v>
      </c>
      <c r="N31" s="17">
        <f t="shared" ref="N31" si="65">L31+M31</f>
        <v>1.5471999999998927</v>
      </c>
    </row>
    <row r="32" spans="1:14" x14ac:dyDescent="0.25">
      <c r="A32" s="1">
        <v>42333</v>
      </c>
      <c r="B32">
        <v>2198750</v>
      </c>
      <c r="C32" t="s">
        <v>111</v>
      </c>
      <c r="D32" t="s">
        <v>183</v>
      </c>
      <c r="E32">
        <v>873.84</v>
      </c>
      <c r="F32" s="4"/>
      <c r="G32">
        <v>867.71</v>
      </c>
      <c r="H32" s="8"/>
      <c r="I32" s="5">
        <v>6.12</v>
      </c>
      <c r="J32" s="8"/>
      <c r="K32" s="4"/>
      <c r="L32" s="8"/>
      <c r="M32" s="8"/>
      <c r="N32" s="17"/>
    </row>
    <row r="33" spans="1:14" x14ac:dyDescent="0.25">
      <c r="A33" s="1">
        <v>42363</v>
      </c>
      <c r="B33">
        <v>2198750</v>
      </c>
      <c r="C33" t="s">
        <v>111</v>
      </c>
      <c r="D33" t="s">
        <v>183</v>
      </c>
      <c r="E33">
        <v>886.68</v>
      </c>
      <c r="F33" s="4">
        <f t="shared" ref="F33:F87" si="66">E33-E32</f>
        <v>12.839999999999918</v>
      </c>
      <c r="G33">
        <v>880.55</v>
      </c>
      <c r="H33" s="8">
        <f t="shared" ref="H33" si="67">G33-G32</f>
        <v>12.839999999999918</v>
      </c>
      <c r="I33">
        <v>6.13</v>
      </c>
      <c r="J33" s="8">
        <f t="shared" ref="J33" si="68">I33-I32</f>
        <v>9.9999999999997868E-3</v>
      </c>
      <c r="K33" s="12">
        <f t="shared" ref="K33" si="69">F33*$C$5</f>
        <v>58.293599999999628</v>
      </c>
      <c r="L33" s="8">
        <f t="shared" ref="L33" si="70">H33*$C$2</f>
        <v>67.666799999999569</v>
      </c>
      <c r="M33" s="8">
        <f>J33*$C$3</f>
        <v>1.7899999999999618E-2</v>
      </c>
      <c r="N33" s="17">
        <f t="shared" ref="N33" si="71">L33+M33</f>
        <v>67.684699999999566</v>
      </c>
    </row>
    <row r="34" spans="1:14" x14ac:dyDescent="0.25">
      <c r="A34" s="1">
        <v>42333</v>
      </c>
      <c r="B34">
        <v>2163269</v>
      </c>
      <c r="C34" t="s">
        <v>87</v>
      </c>
      <c r="D34" t="s">
        <v>184</v>
      </c>
      <c r="E34">
        <v>2000.29</v>
      </c>
      <c r="F34" s="4"/>
      <c r="G34">
        <v>1667.22</v>
      </c>
      <c r="H34" s="8"/>
      <c r="I34" s="5">
        <v>333.06</v>
      </c>
      <c r="J34" s="8"/>
      <c r="K34" s="4"/>
      <c r="L34" s="8"/>
      <c r="M34" s="8"/>
      <c r="N34" s="17"/>
    </row>
    <row r="35" spans="1:14" x14ac:dyDescent="0.25">
      <c r="A35" s="1">
        <v>42363</v>
      </c>
      <c r="B35">
        <v>2163269</v>
      </c>
      <c r="C35" t="s">
        <v>87</v>
      </c>
      <c r="D35" t="s">
        <v>184</v>
      </c>
      <c r="E35">
        <v>2000.32</v>
      </c>
      <c r="F35" s="4">
        <f t="shared" ref="F35:F89" si="72">E35-E34</f>
        <v>2.9999999999972715E-2</v>
      </c>
      <c r="G35">
        <v>1667.24</v>
      </c>
      <c r="H35" s="8">
        <f t="shared" ref="H35" si="73">G35-G34</f>
        <v>1.999999999998181E-2</v>
      </c>
      <c r="I35">
        <v>333.07</v>
      </c>
      <c r="J35" s="8">
        <f t="shared" ref="J35" si="74">I35-I34</f>
        <v>9.9999999999909051E-3</v>
      </c>
      <c r="K35" s="12">
        <f t="shared" ref="K35" si="75">F35*$C$5</f>
        <v>0.13619999999987611</v>
      </c>
      <c r="L35" s="8">
        <f t="shared" ref="L35" si="76">H35*$C$2</f>
        <v>0.10539999999990413</v>
      </c>
      <c r="M35" s="8">
        <f>J35*$C$3</f>
        <v>1.7899999999983721E-2</v>
      </c>
      <c r="N35" s="17">
        <f t="shared" ref="N35" si="77">L35+M35</f>
        <v>0.12329999999988785</v>
      </c>
    </row>
    <row r="36" spans="1:14" x14ac:dyDescent="0.25">
      <c r="A36" s="1">
        <v>42333</v>
      </c>
      <c r="B36">
        <v>2041912</v>
      </c>
      <c r="C36" t="s">
        <v>21</v>
      </c>
      <c r="D36" t="s">
        <v>185</v>
      </c>
      <c r="E36">
        <v>1260.43</v>
      </c>
      <c r="F36" s="4"/>
      <c r="G36">
        <v>994.71</v>
      </c>
      <c r="H36" s="8"/>
      <c r="I36" s="5">
        <v>265.70999999999998</v>
      </c>
      <c r="J36" s="8"/>
      <c r="K36" s="4"/>
      <c r="L36" s="8"/>
      <c r="M36" s="8"/>
      <c r="N36" s="17"/>
    </row>
    <row r="37" spans="1:14" x14ac:dyDescent="0.25">
      <c r="A37" s="1">
        <v>42363</v>
      </c>
      <c r="B37">
        <v>2041912</v>
      </c>
      <c r="C37" t="s">
        <v>21</v>
      </c>
      <c r="D37" t="s">
        <v>185</v>
      </c>
      <c r="E37">
        <v>1260.44</v>
      </c>
      <c r="F37" s="4">
        <f t="shared" ref="F37" si="78">E37-E36</f>
        <v>9.9999999999909051E-3</v>
      </c>
      <c r="G37">
        <v>994.72</v>
      </c>
      <c r="H37" s="8">
        <f t="shared" ref="H37" si="79">G37-G36</f>
        <v>9.9999999999909051E-3</v>
      </c>
      <c r="I37">
        <v>265.70999999999998</v>
      </c>
      <c r="J37" s="8">
        <f t="shared" ref="J37" si="80">I37-I36</f>
        <v>0</v>
      </c>
      <c r="K37" s="12">
        <f t="shared" ref="K37" si="81">F37*$C$5</f>
        <v>4.5399999999958709E-2</v>
      </c>
      <c r="L37" s="8">
        <f t="shared" ref="L37" si="82">H37*$C$2</f>
        <v>5.2699999999952063E-2</v>
      </c>
      <c r="M37" s="8">
        <f>J37*$C$3</f>
        <v>0</v>
      </c>
      <c r="N37" s="17">
        <f t="shared" ref="N37" si="83">L37+M37</f>
        <v>5.2699999999952063E-2</v>
      </c>
    </row>
    <row r="38" spans="1:14" x14ac:dyDescent="0.25">
      <c r="A38" s="1">
        <v>42333</v>
      </c>
      <c r="B38">
        <v>2251495</v>
      </c>
      <c r="C38" t="s">
        <v>112</v>
      </c>
      <c r="D38" t="s">
        <v>186</v>
      </c>
      <c r="E38">
        <v>326.86</v>
      </c>
      <c r="F38" s="4"/>
      <c r="G38">
        <v>317.72000000000003</v>
      </c>
      <c r="H38" s="8"/>
      <c r="I38" s="5">
        <v>9.14</v>
      </c>
      <c r="J38" s="8"/>
      <c r="K38" s="4"/>
      <c r="L38" s="8"/>
      <c r="M38" s="8"/>
      <c r="N38" s="17"/>
    </row>
    <row r="39" spans="1:14" x14ac:dyDescent="0.25">
      <c r="A39" s="1">
        <v>42363</v>
      </c>
      <c r="B39">
        <v>2251495</v>
      </c>
      <c r="C39" t="s">
        <v>112</v>
      </c>
      <c r="D39" t="s">
        <v>186</v>
      </c>
      <c r="E39">
        <v>326.93</v>
      </c>
      <c r="F39" s="4">
        <f t="shared" si="42"/>
        <v>6.9999999999993179E-2</v>
      </c>
      <c r="G39">
        <v>317.77</v>
      </c>
      <c r="H39" s="8">
        <f t="shared" ref="H39" si="84">G39-G38</f>
        <v>4.9999999999954525E-2</v>
      </c>
      <c r="I39">
        <v>9.15</v>
      </c>
      <c r="J39" s="8">
        <f t="shared" ref="J39" si="85">I39-I38</f>
        <v>9.9999999999997868E-3</v>
      </c>
      <c r="K39" s="12">
        <f t="shared" ref="K39:K93" si="86">F39*$C$5</f>
        <v>0.31779999999996905</v>
      </c>
      <c r="L39" s="8">
        <f t="shared" ref="L39" si="87">H39*$C$2</f>
        <v>0.26349999999976031</v>
      </c>
      <c r="M39" s="8">
        <f>J39*$C$3</f>
        <v>1.7899999999999618E-2</v>
      </c>
      <c r="N39" s="17">
        <f t="shared" ref="N39" si="88">L39+M39</f>
        <v>0.28139999999975995</v>
      </c>
    </row>
    <row r="40" spans="1:14" x14ac:dyDescent="0.25">
      <c r="A40" s="1">
        <v>42333</v>
      </c>
      <c r="B40">
        <v>2156810</v>
      </c>
      <c r="C40" t="s">
        <v>54</v>
      </c>
      <c r="D40" t="s">
        <v>187</v>
      </c>
      <c r="E40">
        <v>6405.71</v>
      </c>
      <c r="F40" s="4"/>
      <c r="G40">
        <v>4781.1099999999997</v>
      </c>
      <c r="H40" s="8"/>
      <c r="I40" s="5">
        <v>1624.59</v>
      </c>
      <c r="J40" s="8"/>
      <c r="K40" s="4"/>
      <c r="L40" s="8"/>
      <c r="M40" s="8"/>
      <c r="N40" s="17"/>
    </row>
    <row r="41" spans="1:14" x14ac:dyDescent="0.25">
      <c r="A41" s="1">
        <v>42363</v>
      </c>
      <c r="B41">
        <v>2156810</v>
      </c>
      <c r="C41" t="s">
        <v>54</v>
      </c>
      <c r="D41" t="s">
        <v>187</v>
      </c>
      <c r="E41">
        <v>6510.6</v>
      </c>
      <c r="F41" s="4">
        <f t="shared" si="54"/>
        <v>104.89000000000033</v>
      </c>
      <c r="G41">
        <v>4860.6400000000003</v>
      </c>
      <c r="H41" s="8">
        <f t="shared" ref="H41" si="89">G41-G40</f>
        <v>79.530000000000655</v>
      </c>
      <c r="I41">
        <v>1649.95</v>
      </c>
      <c r="J41" s="8">
        <f t="shared" ref="J41" si="90">I41-I40</f>
        <v>25.360000000000127</v>
      </c>
      <c r="K41" s="12">
        <f t="shared" ref="K41:K104" si="91">F41*$C$5</f>
        <v>476.20060000000149</v>
      </c>
      <c r="L41" s="8">
        <f t="shared" ref="L41:L104" si="92">H41*$C$2</f>
        <v>419.12310000000343</v>
      </c>
      <c r="M41" s="8">
        <f>J41*$C$3</f>
        <v>45.394400000000232</v>
      </c>
      <c r="N41" s="17">
        <f t="shared" ref="N41" si="93">L41+M41</f>
        <v>464.51750000000368</v>
      </c>
    </row>
    <row r="42" spans="1:14" x14ac:dyDescent="0.25">
      <c r="A42" s="1">
        <v>42333</v>
      </c>
      <c r="B42">
        <v>5052501</v>
      </c>
      <c r="C42" t="s">
        <v>62</v>
      </c>
      <c r="D42" t="s">
        <v>188</v>
      </c>
      <c r="E42">
        <v>6201.21</v>
      </c>
      <c r="F42" s="4"/>
      <c r="G42">
        <v>4979.03</v>
      </c>
      <c r="H42" s="8"/>
      <c r="I42" s="5">
        <v>1222.1400000000001</v>
      </c>
      <c r="J42" s="8"/>
      <c r="K42" s="4"/>
      <c r="L42" s="8"/>
      <c r="M42" s="8"/>
      <c r="N42" s="17"/>
    </row>
    <row r="43" spans="1:14" x14ac:dyDescent="0.25">
      <c r="A43" s="1">
        <v>42363</v>
      </c>
      <c r="B43">
        <v>5052501</v>
      </c>
      <c r="C43" t="s">
        <v>62</v>
      </c>
      <c r="D43" t="s">
        <v>188</v>
      </c>
      <c r="E43">
        <v>6201.68</v>
      </c>
      <c r="F43" s="4">
        <f t="shared" si="60"/>
        <v>0.47000000000025466</v>
      </c>
      <c r="G43">
        <v>4979.3500000000004</v>
      </c>
      <c r="H43" s="8">
        <f t="shared" ref="H43" si="94">G43-G42</f>
        <v>0.32000000000061846</v>
      </c>
      <c r="I43">
        <v>1222.29</v>
      </c>
      <c r="J43" s="8">
        <f t="shared" ref="J43" si="95">I43-I42</f>
        <v>0.14999999999986358</v>
      </c>
      <c r="K43" s="12">
        <f t="shared" ref="K43:K106" si="96">F43*$C$5</f>
        <v>2.1338000000011563</v>
      </c>
      <c r="L43" s="8">
        <f t="shared" ref="L43:L106" si="97">H43*$C$2</f>
        <v>1.6864000000032591</v>
      </c>
      <c r="M43" s="8">
        <f>J43*$C$3</f>
        <v>0.26849999999975582</v>
      </c>
      <c r="N43" s="17">
        <f t="shared" ref="N43" si="98">L43+M43</f>
        <v>1.9549000000030148</v>
      </c>
    </row>
    <row r="44" spans="1:14" x14ac:dyDescent="0.25">
      <c r="A44" s="1">
        <v>42333</v>
      </c>
      <c r="B44">
        <v>2048986</v>
      </c>
      <c r="C44" t="s">
        <v>41</v>
      </c>
      <c r="D44" t="s">
        <v>189</v>
      </c>
      <c r="E44">
        <v>2203.4299999999998</v>
      </c>
      <c r="F44" s="4"/>
      <c r="G44">
        <v>1907.98</v>
      </c>
      <c r="H44" s="8"/>
      <c r="I44" s="5">
        <v>295.44</v>
      </c>
      <c r="J44" s="8"/>
      <c r="K44" s="4"/>
      <c r="L44" s="8"/>
      <c r="M44" s="8"/>
      <c r="N44" s="17"/>
    </row>
    <row r="45" spans="1:14" x14ac:dyDescent="0.25">
      <c r="A45" s="1">
        <v>42363</v>
      </c>
      <c r="B45">
        <v>2048986</v>
      </c>
      <c r="C45" t="s">
        <v>41</v>
      </c>
      <c r="D45" t="s">
        <v>189</v>
      </c>
      <c r="E45">
        <v>2204.37</v>
      </c>
      <c r="F45" s="4">
        <f t="shared" si="66"/>
        <v>0.94000000000005457</v>
      </c>
      <c r="G45">
        <v>1908.57</v>
      </c>
      <c r="H45" s="8">
        <f t="shared" ref="H45" si="99">G45-G44</f>
        <v>0.58999999999991815</v>
      </c>
      <c r="I45">
        <v>295.77999999999997</v>
      </c>
      <c r="J45" s="8">
        <f t="shared" ref="J45" si="100">I45-I44</f>
        <v>0.33999999999997499</v>
      </c>
      <c r="K45" s="12">
        <f t="shared" ref="K45:K108" si="101">F45*$C$5</f>
        <v>4.2676000000002476</v>
      </c>
      <c r="L45" s="8">
        <f t="shared" ref="L45:L108" si="102">H45*$C$2</f>
        <v>3.1092999999995685</v>
      </c>
      <c r="M45" s="8">
        <f>J45*$C$3</f>
        <v>0.60859999999995529</v>
      </c>
      <c r="N45" s="17">
        <f t="shared" ref="N45" si="103">L45+M45</f>
        <v>3.7178999999995237</v>
      </c>
    </row>
    <row r="46" spans="1:14" x14ac:dyDescent="0.25">
      <c r="A46" s="1">
        <v>42333</v>
      </c>
      <c r="B46">
        <v>1961312</v>
      </c>
      <c r="C46" t="s">
        <v>17</v>
      </c>
      <c r="D46" t="s">
        <v>190</v>
      </c>
      <c r="E46">
        <v>1946.48</v>
      </c>
      <c r="F46" s="4"/>
      <c r="G46">
        <v>1411.53</v>
      </c>
      <c r="H46" s="8"/>
      <c r="I46" s="5">
        <v>347.6</v>
      </c>
      <c r="J46" s="8"/>
      <c r="K46" s="4"/>
      <c r="L46" s="8"/>
      <c r="M46" s="8"/>
      <c r="N46" s="17"/>
    </row>
    <row r="47" spans="1:14" x14ac:dyDescent="0.25">
      <c r="A47" s="1">
        <v>42363</v>
      </c>
      <c r="B47">
        <v>1961312</v>
      </c>
      <c r="C47" t="s">
        <v>17</v>
      </c>
      <c r="D47" t="s">
        <v>190</v>
      </c>
      <c r="E47">
        <v>1946.52</v>
      </c>
      <c r="F47" s="4">
        <f t="shared" si="72"/>
        <v>3.999999999996362E-2</v>
      </c>
      <c r="G47">
        <v>1411.56</v>
      </c>
      <c r="H47" s="8">
        <f t="shared" ref="H47" si="104">G47-G46</f>
        <v>2.9999999999972715E-2</v>
      </c>
      <c r="I47">
        <v>347.62</v>
      </c>
      <c r="J47" s="8">
        <f t="shared" ref="J47" si="105">I47-I46</f>
        <v>1.999999999998181E-2</v>
      </c>
      <c r="K47" s="12">
        <f t="shared" ref="K47:K110" si="106">F47*$C$5</f>
        <v>0.18159999999983484</v>
      </c>
      <c r="L47" s="8">
        <f t="shared" ref="L47:L110" si="107">H47*$C$2</f>
        <v>0.15809999999985619</v>
      </c>
      <c r="M47" s="8">
        <f>J47*$C$3</f>
        <v>3.5799999999967441E-2</v>
      </c>
      <c r="N47" s="17">
        <f t="shared" ref="N47" si="108">L47+M47</f>
        <v>0.19389999999982363</v>
      </c>
    </row>
    <row r="48" spans="1:14" x14ac:dyDescent="0.25">
      <c r="A48" s="1">
        <v>42333</v>
      </c>
      <c r="B48">
        <v>2047076</v>
      </c>
      <c r="C48" t="s">
        <v>48</v>
      </c>
      <c r="D48" t="s">
        <v>191</v>
      </c>
      <c r="E48">
        <v>1786.88</v>
      </c>
      <c r="F48" s="4"/>
      <c r="G48">
        <v>1515.62</v>
      </c>
      <c r="H48" s="8"/>
      <c r="I48" s="5">
        <v>271.26</v>
      </c>
      <c r="J48" s="8"/>
      <c r="K48" s="4"/>
      <c r="L48" s="8"/>
      <c r="M48" s="8"/>
      <c r="N48" s="17"/>
    </row>
    <row r="49" spans="1:14" x14ac:dyDescent="0.25">
      <c r="A49" s="1">
        <v>42363</v>
      </c>
      <c r="B49">
        <v>2047076</v>
      </c>
      <c r="C49" t="s">
        <v>48</v>
      </c>
      <c r="D49" t="s">
        <v>191</v>
      </c>
      <c r="E49">
        <v>1786.88</v>
      </c>
      <c r="F49" s="4">
        <f t="shared" ref="F49" si="109">E49-E48</f>
        <v>0</v>
      </c>
      <c r="G49">
        <v>1515.62</v>
      </c>
      <c r="H49" s="8">
        <f t="shared" ref="H49" si="110">G49-G48</f>
        <v>0</v>
      </c>
      <c r="I49" s="5">
        <v>271.26</v>
      </c>
      <c r="J49" s="8">
        <f t="shared" ref="J49" si="111">I49-I48</f>
        <v>0</v>
      </c>
      <c r="K49" s="12">
        <f t="shared" ref="K49:K112" si="112">F49*$C$5</f>
        <v>0</v>
      </c>
      <c r="L49" s="8">
        <f t="shared" ref="L49:L112" si="113">H49*$C$2</f>
        <v>0</v>
      </c>
      <c r="M49" s="8">
        <f>J49*$C$3</f>
        <v>0</v>
      </c>
      <c r="N49" s="17">
        <f t="shared" ref="N49" si="114">L49+M49</f>
        <v>0</v>
      </c>
    </row>
    <row r="50" spans="1:14" x14ac:dyDescent="0.25">
      <c r="A50" s="1">
        <v>42333</v>
      </c>
      <c r="B50">
        <v>2802041</v>
      </c>
      <c r="C50" t="s">
        <v>153</v>
      </c>
      <c r="D50" t="s">
        <v>192</v>
      </c>
      <c r="E50">
        <v>0.38</v>
      </c>
      <c r="F50" s="4"/>
      <c r="G50">
        <v>0.37</v>
      </c>
      <c r="H50" s="8"/>
      <c r="I50" s="5">
        <v>0</v>
      </c>
      <c r="J50" s="8"/>
      <c r="K50" s="4"/>
      <c r="L50" s="8"/>
      <c r="M50" s="8"/>
      <c r="N50" s="17"/>
    </row>
    <row r="51" spans="1:14" x14ac:dyDescent="0.25">
      <c r="A51" s="1">
        <v>42363</v>
      </c>
      <c r="B51">
        <v>2802041</v>
      </c>
      <c r="C51" t="s">
        <v>153</v>
      </c>
      <c r="D51" t="s">
        <v>192</v>
      </c>
      <c r="E51">
        <v>0.38</v>
      </c>
      <c r="F51" s="4">
        <f t="shared" si="42"/>
        <v>0</v>
      </c>
      <c r="G51">
        <v>0.38</v>
      </c>
      <c r="H51" s="8">
        <f t="shared" ref="H51" si="115">G51-G50</f>
        <v>1.0000000000000009E-2</v>
      </c>
      <c r="I51" s="5">
        <v>0</v>
      </c>
      <c r="J51" s="8">
        <f t="shared" ref="J51" si="116">I51-I50</f>
        <v>0</v>
      </c>
      <c r="K51" s="12">
        <f t="shared" ref="K51:K114" si="117">F51*$C$5</f>
        <v>0</v>
      </c>
      <c r="L51" s="8">
        <f t="shared" ref="L51:L114" si="118">H51*$C$2</f>
        <v>5.2700000000000045E-2</v>
      </c>
      <c r="M51" s="8">
        <f>J51*$C$3</f>
        <v>0</v>
      </c>
      <c r="N51" s="17">
        <f t="shared" ref="N51" si="119">L51+M51</f>
        <v>5.2700000000000045E-2</v>
      </c>
    </row>
    <row r="52" spans="1:14" x14ac:dyDescent="0.25">
      <c r="A52" s="1">
        <v>42333</v>
      </c>
      <c r="B52">
        <v>2137746</v>
      </c>
      <c r="C52" t="s">
        <v>52</v>
      </c>
      <c r="D52" t="s">
        <v>193</v>
      </c>
      <c r="E52">
        <v>1248.96</v>
      </c>
      <c r="F52" s="4"/>
      <c r="G52">
        <v>914.37</v>
      </c>
      <c r="H52" s="8"/>
      <c r="I52" s="5">
        <v>334.58</v>
      </c>
      <c r="J52" s="8"/>
      <c r="K52" s="4"/>
      <c r="L52" s="8"/>
      <c r="M52" s="8"/>
      <c r="N52" s="17"/>
    </row>
    <row r="53" spans="1:14" x14ac:dyDescent="0.25">
      <c r="A53" s="1">
        <v>42363</v>
      </c>
      <c r="B53">
        <v>2137746</v>
      </c>
      <c r="C53" t="s">
        <v>52</v>
      </c>
      <c r="D53" t="s">
        <v>193</v>
      </c>
      <c r="E53">
        <v>1248.97</v>
      </c>
      <c r="F53" s="4">
        <f t="shared" si="48"/>
        <v>9.9999999999909051E-3</v>
      </c>
      <c r="G53">
        <v>914.38</v>
      </c>
      <c r="H53" s="8">
        <f t="shared" ref="H53" si="120">G53-G52</f>
        <v>9.9999999999909051E-3</v>
      </c>
      <c r="I53">
        <v>334.59</v>
      </c>
      <c r="J53" s="8">
        <f t="shared" ref="J53" si="121">I53-I52</f>
        <v>9.9999999999909051E-3</v>
      </c>
      <c r="K53" s="12">
        <f t="shared" ref="K53:K116" si="122">F53*$C$5</f>
        <v>4.5399999999958709E-2</v>
      </c>
      <c r="L53" s="8">
        <f t="shared" ref="L53:L116" si="123">H53*$C$2</f>
        <v>5.2699999999952063E-2</v>
      </c>
      <c r="M53" s="8">
        <f>J53*$C$3</f>
        <v>1.7899999999983721E-2</v>
      </c>
      <c r="N53" s="17">
        <f t="shared" ref="N53" si="124">L53+M53</f>
        <v>7.0599999999935784E-2</v>
      </c>
    </row>
    <row r="54" spans="1:14" x14ac:dyDescent="0.25">
      <c r="A54" s="1">
        <v>42333</v>
      </c>
      <c r="B54">
        <v>2045027</v>
      </c>
      <c r="C54" t="s">
        <v>20</v>
      </c>
      <c r="D54" t="s">
        <v>194</v>
      </c>
      <c r="E54">
        <v>1604.91</v>
      </c>
      <c r="F54" s="4"/>
      <c r="G54">
        <v>1193.44</v>
      </c>
      <c r="H54" s="8"/>
      <c r="I54" s="5">
        <v>411.46</v>
      </c>
      <c r="J54" s="8"/>
      <c r="K54" s="4"/>
      <c r="L54" s="8"/>
      <c r="M54" s="8"/>
      <c r="N54" s="17"/>
    </row>
    <row r="55" spans="1:14" x14ac:dyDescent="0.25">
      <c r="A55" s="1">
        <v>42363</v>
      </c>
      <c r="B55">
        <v>2045027</v>
      </c>
      <c r="C55" t="s">
        <v>20</v>
      </c>
      <c r="D55" t="s">
        <v>194</v>
      </c>
      <c r="E55">
        <v>1605.02</v>
      </c>
      <c r="F55" s="4">
        <f t="shared" si="54"/>
        <v>0.10999999999989996</v>
      </c>
      <c r="G55">
        <v>1193.5</v>
      </c>
      <c r="H55" s="8">
        <f t="shared" ref="H55" si="125">G55-G54</f>
        <v>5.999999999994543E-2</v>
      </c>
      <c r="I55">
        <v>411.51</v>
      </c>
      <c r="J55" s="8">
        <f t="shared" ref="J55" si="126">I55-I54</f>
        <v>5.0000000000011369E-2</v>
      </c>
      <c r="K55" s="12">
        <f t="shared" ref="K55:K118" si="127">F55*$C$5</f>
        <v>0.49939999999954582</v>
      </c>
      <c r="L55" s="8">
        <f t="shared" ref="L55:L118" si="128">H55*$C$2</f>
        <v>0.31619999999971238</v>
      </c>
      <c r="M55" s="8">
        <f>J55*$C$3</f>
        <v>8.9500000000020355E-2</v>
      </c>
      <c r="N55" s="17">
        <f t="shared" ref="N55" si="129">L55+M55</f>
        <v>0.40569999999973272</v>
      </c>
    </row>
    <row r="56" spans="1:14" x14ac:dyDescent="0.25">
      <c r="A56" s="1">
        <v>42333</v>
      </c>
      <c r="B56">
        <v>2029761</v>
      </c>
      <c r="C56" t="s">
        <v>16</v>
      </c>
      <c r="D56" t="s">
        <v>195</v>
      </c>
      <c r="E56">
        <v>5683.49</v>
      </c>
      <c r="F56" s="4"/>
      <c r="G56">
        <v>4034.3</v>
      </c>
      <c r="H56" s="8"/>
      <c r="I56" s="5">
        <v>1649.19</v>
      </c>
      <c r="J56" s="8"/>
      <c r="K56" s="4"/>
      <c r="L56" s="8"/>
      <c r="M56" s="8"/>
      <c r="N56" s="17"/>
    </row>
    <row r="57" spans="1:14" x14ac:dyDescent="0.25">
      <c r="A57" s="1">
        <v>42363</v>
      </c>
      <c r="B57">
        <v>2029761</v>
      </c>
      <c r="C57" t="s">
        <v>16</v>
      </c>
      <c r="D57" t="s">
        <v>195</v>
      </c>
      <c r="E57">
        <v>5683.49</v>
      </c>
      <c r="F57" s="4">
        <f t="shared" si="60"/>
        <v>0</v>
      </c>
      <c r="G57">
        <v>4034.3</v>
      </c>
      <c r="H57" s="8">
        <f t="shared" ref="H57" si="130">G57-G56</f>
        <v>0</v>
      </c>
      <c r="I57">
        <v>1649.19</v>
      </c>
      <c r="J57" s="8">
        <f t="shared" ref="J57" si="131">I57-I56</f>
        <v>0</v>
      </c>
      <c r="K57" s="12">
        <f t="shared" ref="K57:K120" si="132">F57*$C$5</f>
        <v>0</v>
      </c>
      <c r="L57" s="8">
        <f t="shared" ref="L57:L120" si="133">H57*$C$2</f>
        <v>0</v>
      </c>
      <c r="M57" s="8">
        <f>J57*$C$3</f>
        <v>0</v>
      </c>
      <c r="N57" s="17">
        <f t="shared" ref="N57" si="134">L57+M57</f>
        <v>0</v>
      </c>
    </row>
    <row r="58" spans="1:14" x14ac:dyDescent="0.25">
      <c r="A58" s="1">
        <v>42333</v>
      </c>
      <c r="B58">
        <v>2047067</v>
      </c>
      <c r="C58" t="s">
        <v>43</v>
      </c>
      <c r="D58" t="s">
        <v>196</v>
      </c>
      <c r="E58">
        <v>525.96</v>
      </c>
      <c r="F58" s="4"/>
      <c r="G58">
        <v>369.6</v>
      </c>
      <c r="H58" s="8"/>
      <c r="I58" s="5">
        <v>156.35</v>
      </c>
      <c r="J58" s="8"/>
      <c r="K58" s="4"/>
      <c r="L58" s="8"/>
      <c r="M58" s="8"/>
      <c r="N58" s="17"/>
    </row>
    <row r="59" spans="1:14" x14ac:dyDescent="0.25">
      <c r="A59" s="1">
        <v>42363</v>
      </c>
      <c r="B59">
        <v>2047067</v>
      </c>
      <c r="C59" t="s">
        <v>43</v>
      </c>
      <c r="D59" t="s">
        <v>196</v>
      </c>
      <c r="E59">
        <v>526.37</v>
      </c>
      <c r="F59" s="4">
        <f t="shared" si="66"/>
        <v>0.40999999999996817</v>
      </c>
      <c r="G59">
        <v>369.87</v>
      </c>
      <c r="H59" s="8">
        <f t="shared" ref="H59" si="135">G59-G58</f>
        <v>0.26999999999998181</v>
      </c>
      <c r="I59">
        <v>156.49</v>
      </c>
      <c r="J59" s="8">
        <f t="shared" ref="J59" si="136">I59-I58</f>
        <v>0.14000000000001478</v>
      </c>
      <c r="K59" s="12">
        <f t="shared" ref="K59:K122" si="137">F59*$C$5</f>
        <v>1.8613999999998554</v>
      </c>
      <c r="L59" s="8">
        <f t="shared" ref="L59:L122" si="138">H59*$C$2</f>
        <v>1.4228999999999041</v>
      </c>
      <c r="M59" s="8">
        <f>J59*$C$3</f>
        <v>0.25060000000002647</v>
      </c>
      <c r="N59" s="17">
        <f t="shared" ref="N59" si="139">L59+M59</f>
        <v>1.6734999999999305</v>
      </c>
    </row>
    <row r="60" spans="1:14" x14ac:dyDescent="0.25">
      <c r="A60" s="1">
        <v>42333</v>
      </c>
      <c r="B60">
        <v>2791375</v>
      </c>
      <c r="C60" t="s">
        <v>138</v>
      </c>
      <c r="D60" t="s">
        <v>312</v>
      </c>
      <c r="E60">
        <v>34.11</v>
      </c>
      <c r="F60" s="4"/>
      <c r="G60">
        <v>30.51</v>
      </c>
      <c r="H60" s="8"/>
      <c r="I60" s="5">
        <v>3.6</v>
      </c>
      <c r="J60" s="8"/>
      <c r="K60" s="4"/>
      <c r="L60" s="8"/>
      <c r="M60" s="8"/>
      <c r="N60" s="17"/>
    </row>
    <row r="61" spans="1:14" x14ac:dyDescent="0.25">
      <c r="A61" s="1">
        <v>42363</v>
      </c>
      <c r="B61">
        <v>2791375</v>
      </c>
      <c r="C61" t="s">
        <v>138</v>
      </c>
      <c r="D61" t="s">
        <v>312</v>
      </c>
      <c r="E61">
        <v>34.11</v>
      </c>
      <c r="F61" s="4">
        <f t="shared" si="72"/>
        <v>0</v>
      </c>
      <c r="G61">
        <v>30.51</v>
      </c>
      <c r="H61" s="8">
        <f t="shared" ref="H61" si="140">G61-G60</f>
        <v>0</v>
      </c>
      <c r="I61">
        <v>3.6</v>
      </c>
      <c r="J61" s="8">
        <f t="shared" ref="J61" si="141">I61-I60</f>
        <v>0</v>
      </c>
      <c r="K61" s="12">
        <f t="shared" ref="K61:K124" si="142">F61*$C$5</f>
        <v>0</v>
      </c>
      <c r="L61" s="8">
        <f t="shared" ref="L61:L124" si="143">H61*$C$2</f>
        <v>0</v>
      </c>
      <c r="M61" s="8">
        <f>J61*$C$3</f>
        <v>0</v>
      </c>
      <c r="N61" s="17">
        <f t="shared" ref="N61" si="144">L61+M61</f>
        <v>0</v>
      </c>
    </row>
    <row r="62" spans="1:14" x14ac:dyDescent="0.25">
      <c r="A62" s="1">
        <v>42333</v>
      </c>
      <c r="B62">
        <v>2323871</v>
      </c>
      <c r="C62" t="s">
        <v>108</v>
      </c>
      <c r="D62" t="s">
        <v>197</v>
      </c>
      <c r="E62">
        <v>6.21</v>
      </c>
      <c r="F62" s="4"/>
      <c r="G62">
        <v>6.02</v>
      </c>
      <c r="H62" s="8"/>
      <c r="I62" s="5">
        <v>0.18</v>
      </c>
      <c r="J62" s="8"/>
      <c r="K62" s="4"/>
      <c r="L62" s="8"/>
      <c r="M62" s="8"/>
      <c r="N62" s="17"/>
    </row>
    <row r="63" spans="1:14" x14ac:dyDescent="0.25">
      <c r="A63" s="1">
        <v>42363</v>
      </c>
      <c r="B63">
        <v>2323871</v>
      </c>
      <c r="C63" t="s">
        <v>108</v>
      </c>
      <c r="D63" t="s">
        <v>197</v>
      </c>
      <c r="E63">
        <v>6.22</v>
      </c>
      <c r="F63" s="4">
        <f t="shared" ref="F63" si="145">E63-E62</f>
        <v>9.9999999999997868E-3</v>
      </c>
      <c r="G63">
        <v>6.03</v>
      </c>
      <c r="H63" s="8">
        <f t="shared" ref="H63" si="146">G63-G62</f>
        <v>1.0000000000000675E-2</v>
      </c>
      <c r="I63">
        <v>0.18</v>
      </c>
      <c r="J63" s="8">
        <f t="shared" ref="J63" si="147">I63-I62</f>
        <v>0</v>
      </c>
      <c r="K63" s="12">
        <f t="shared" ref="K63:K126" si="148">F63*$C$5</f>
        <v>4.5399999999999031E-2</v>
      </c>
      <c r="L63" s="8">
        <f t="shared" ref="L63:L126" si="149">H63*$C$2</f>
        <v>5.2700000000003556E-2</v>
      </c>
      <c r="M63" s="8">
        <f>J63*$C$3</f>
        <v>0</v>
      </c>
      <c r="N63" s="17">
        <f t="shared" ref="N63" si="150">L63+M63</f>
        <v>5.2700000000003556E-2</v>
      </c>
    </row>
    <row r="64" spans="1:14" x14ac:dyDescent="0.25">
      <c r="A64" s="1">
        <v>42333</v>
      </c>
      <c r="B64">
        <v>1985742</v>
      </c>
      <c r="C64" t="s">
        <v>75</v>
      </c>
      <c r="D64" t="s">
        <v>198</v>
      </c>
      <c r="E64">
        <v>3928.32</v>
      </c>
      <c r="F64" s="4"/>
      <c r="G64">
        <v>2540.5100000000002</v>
      </c>
      <c r="H64" s="8"/>
      <c r="I64" s="5">
        <v>1387.81</v>
      </c>
      <c r="J64" s="8"/>
      <c r="K64" s="4"/>
      <c r="L64" s="8"/>
      <c r="M64" s="8"/>
      <c r="N64" s="17"/>
    </row>
    <row r="65" spans="1:14" x14ac:dyDescent="0.25">
      <c r="A65" s="1">
        <v>42363</v>
      </c>
      <c r="B65">
        <v>1985742</v>
      </c>
      <c r="C65" t="s">
        <v>75</v>
      </c>
      <c r="D65" t="s">
        <v>198</v>
      </c>
      <c r="E65">
        <v>3928.34</v>
      </c>
      <c r="F65" s="4">
        <f t="shared" si="42"/>
        <v>1.999999999998181E-2</v>
      </c>
      <c r="G65">
        <v>2540.52</v>
      </c>
      <c r="H65" s="8">
        <f t="shared" ref="H65" si="151">G65-G64</f>
        <v>9.9999999997635314E-3</v>
      </c>
      <c r="I65">
        <v>1387.81</v>
      </c>
      <c r="J65" s="8">
        <f t="shared" ref="J65" si="152">I65-I64</f>
        <v>0</v>
      </c>
      <c r="K65" s="12">
        <f t="shared" si="86"/>
        <v>9.0799999999917419E-2</v>
      </c>
      <c r="L65" s="8">
        <f t="shared" ref="L65:L128" si="153">H65*$C$2</f>
        <v>5.2699999998753806E-2</v>
      </c>
      <c r="M65" s="8">
        <f>J65*$C$3</f>
        <v>0</v>
      </c>
      <c r="N65" s="17">
        <f t="shared" ref="N65" si="154">L65+M65</f>
        <v>5.2699999998753806E-2</v>
      </c>
    </row>
    <row r="66" spans="1:14" x14ac:dyDescent="0.25">
      <c r="A66" s="1">
        <v>42333</v>
      </c>
      <c r="B66">
        <v>2072631</v>
      </c>
      <c r="C66" t="s">
        <v>42</v>
      </c>
      <c r="D66" t="s">
        <v>199</v>
      </c>
      <c r="E66">
        <v>2417.63</v>
      </c>
      <c r="F66" s="4"/>
      <c r="G66">
        <v>2117.12</v>
      </c>
      <c r="H66" s="8"/>
      <c r="I66" s="5">
        <v>300.5</v>
      </c>
      <c r="J66" s="8"/>
      <c r="K66" s="4"/>
      <c r="L66" s="8"/>
      <c r="M66" s="8"/>
      <c r="N66" s="17"/>
    </row>
    <row r="67" spans="1:14" x14ac:dyDescent="0.25">
      <c r="A67" s="1">
        <v>42363</v>
      </c>
      <c r="B67">
        <v>2072631</v>
      </c>
      <c r="C67" t="s">
        <v>42</v>
      </c>
      <c r="D67" t="s">
        <v>199</v>
      </c>
      <c r="E67">
        <v>2418.37</v>
      </c>
      <c r="F67" s="4">
        <f t="shared" si="48"/>
        <v>0.73999999999978172</v>
      </c>
      <c r="G67">
        <v>2117.61</v>
      </c>
      <c r="H67" s="8">
        <f t="shared" ref="H67" si="155">G67-G66</f>
        <v>0.49000000000023647</v>
      </c>
      <c r="I67">
        <v>300.76</v>
      </c>
      <c r="J67" s="8">
        <f t="shared" ref="J67" si="156">I67-I66</f>
        <v>0.25999999999999091</v>
      </c>
      <c r="K67" s="12">
        <f t="shared" ref="K67:K95" si="157">F67*$C$5</f>
        <v>3.3595999999990092</v>
      </c>
      <c r="L67" s="8">
        <f t="shared" ref="L67:L130" si="158">H67*$C$2</f>
        <v>2.5823000000012462</v>
      </c>
      <c r="M67" s="8">
        <f>J67*$C$3</f>
        <v>0.46539999999998372</v>
      </c>
      <c r="N67" s="17">
        <f t="shared" ref="N67" si="159">L67+M67</f>
        <v>3.04770000000123</v>
      </c>
    </row>
    <row r="68" spans="1:14" x14ac:dyDescent="0.25">
      <c r="A68" s="1">
        <v>42333</v>
      </c>
      <c r="B68">
        <v>2047059</v>
      </c>
      <c r="C68" t="s">
        <v>19</v>
      </c>
      <c r="D68" t="s">
        <v>200</v>
      </c>
      <c r="E68">
        <v>6456.24</v>
      </c>
      <c r="F68" s="4"/>
      <c r="G68">
        <v>5507.37</v>
      </c>
      <c r="H68" s="8"/>
      <c r="I68" s="5">
        <v>948.86</v>
      </c>
      <c r="J68" s="8"/>
      <c r="K68" s="4"/>
      <c r="L68" s="8"/>
      <c r="M68" s="8"/>
      <c r="N68" s="17"/>
    </row>
    <row r="69" spans="1:14" x14ac:dyDescent="0.25">
      <c r="A69" s="1">
        <v>42363</v>
      </c>
      <c r="B69">
        <v>2047059</v>
      </c>
      <c r="C69" t="s">
        <v>19</v>
      </c>
      <c r="D69" t="s">
        <v>200</v>
      </c>
      <c r="E69">
        <v>6456.24</v>
      </c>
      <c r="F69" s="4">
        <f t="shared" si="54"/>
        <v>0</v>
      </c>
      <c r="G69">
        <v>5507.37</v>
      </c>
      <c r="H69" s="8">
        <f t="shared" ref="H69" si="160">G69-G68</f>
        <v>0</v>
      </c>
      <c r="I69">
        <v>948.86</v>
      </c>
      <c r="J69" s="8">
        <f t="shared" ref="J69" si="161">I69-I68</f>
        <v>0</v>
      </c>
      <c r="K69" s="12">
        <f t="shared" si="91"/>
        <v>0</v>
      </c>
      <c r="L69" s="8">
        <f t="shared" ref="L69:L132" si="162">H69*$C$2</f>
        <v>0</v>
      </c>
      <c r="M69" s="8">
        <f>J69*$C$3</f>
        <v>0</v>
      </c>
      <c r="N69" s="17">
        <f t="shared" ref="N69" si="163">L69+M69</f>
        <v>0</v>
      </c>
    </row>
    <row r="70" spans="1:14" x14ac:dyDescent="0.25">
      <c r="A70" s="1">
        <v>42333</v>
      </c>
      <c r="B70">
        <v>2358523</v>
      </c>
      <c r="C70" t="s">
        <v>124</v>
      </c>
      <c r="D70" t="s">
        <v>201</v>
      </c>
      <c r="E70">
        <v>3622.93</v>
      </c>
      <c r="F70" s="4"/>
      <c r="G70">
        <v>2732.5</v>
      </c>
      <c r="H70" s="8"/>
      <c r="I70" s="5">
        <v>890.42</v>
      </c>
      <c r="J70" s="8"/>
      <c r="K70" s="4"/>
      <c r="L70" s="8"/>
      <c r="M70" s="8"/>
      <c r="N70" s="17"/>
    </row>
    <row r="71" spans="1:14" x14ac:dyDescent="0.25">
      <c r="A71" s="1">
        <v>42363</v>
      </c>
      <c r="B71">
        <v>2358523</v>
      </c>
      <c r="C71" t="s">
        <v>124</v>
      </c>
      <c r="D71" t="s">
        <v>201</v>
      </c>
      <c r="E71">
        <v>3623.03</v>
      </c>
      <c r="F71" s="4">
        <f t="shared" si="60"/>
        <v>0.1000000000003638</v>
      </c>
      <c r="G71">
        <v>2732.56</v>
      </c>
      <c r="H71" s="8">
        <f t="shared" ref="H71" si="164">G71-G70</f>
        <v>5.999999999994543E-2</v>
      </c>
      <c r="I71">
        <v>890.47</v>
      </c>
      <c r="J71" s="8">
        <f t="shared" ref="J71" si="165">I71-I70</f>
        <v>5.0000000000068212E-2</v>
      </c>
      <c r="K71" s="12">
        <f t="shared" si="96"/>
        <v>0.45400000000165164</v>
      </c>
      <c r="L71" s="8">
        <f t="shared" ref="L71:L134" si="166">H71*$C$2</f>
        <v>0.31619999999971238</v>
      </c>
      <c r="M71" s="8">
        <f>J71*$C$3</f>
        <v>8.9500000000122107E-2</v>
      </c>
      <c r="N71" s="17">
        <f t="shared" ref="N71" si="167">L71+M71</f>
        <v>0.40569999999983447</v>
      </c>
    </row>
    <row r="72" spans="1:14" x14ac:dyDescent="0.25">
      <c r="A72" s="1">
        <v>42333</v>
      </c>
      <c r="B72">
        <v>2048989</v>
      </c>
      <c r="C72" t="s">
        <v>47</v>
      </c>
      <c r="D72" t="s">
        <v>202</v>
      </c>
      <c r="E72">
        <v>290.22000000000003</v>
      </c>
      <c r="F72" s="4"/>
      <c r="G72">
        <v>217.31</v>
      </c>
      <c r="H72" s="8"/>
      <c r="I72" s="5">
        <v>72.900000000000006</v>
      </c>
      <c r="J72" s="8"/>
      <c r="K72" s="4"/>
      <c r="L72" s="8"/>
      <c r="M72" s="8"/>
      <c r="N72" s="17"/>
    </row>
    <row r="73" spans="1:14" x14ac:dyDescent="0.25">
      <c r="A73" s="1">
        <v>42363</v>
      </c>
      <c r="B73">
        <v>2048989</v>
      </c>
      <c r="C73" t="s">
        <v>47</v>
      </c>
      <c r="D73" t="s">
        <v>202</v>
      </c>
      <c r="E73">
        <v>290.37</v>
      </c>
      <c r="F73" s="4">
        <f t="shared" si="66"/>
        <v>0.14999999999997726</v>
      </c>
      <c r="G73">
        <v>217.41</v>
      </c>
      <c r="H73" s="8">
        <f t="shared" ref="H73" si="168">G73-G72</f>
        <v>9.9999999999994316E-2</v>
      </c>
      <c r="I73">
        <v>72.95</v>
      </c>
      <c r="J73" s="8">
        <f t="shared" ref="J73" si="169">I73-I72</f>
        <v>4.9999999999997158E-2</v>
      </c>
      <c r="K73" s="12">
        <f t="shared" si="101"/>
        <v>0.6809999999998968</v>
      </c>
      <c r="L73" s="8">
        <f t="shared" ref="L73:L136" si="170">H73*$C$2</f>
        <v>0.52699999999997005</v>
      </c>
      <c r="M73" s="8">
        <f>J73*$C$3</f>
        <v>8.9499999999994917E-2</v>
      </c>
      <c r="N73" s="17">
        <f t="shared" ref="N73" si="171">L73+M73</f>
        <v>0.61649999999996496</v>
      </c>
    </row>
    <row r="74" spans="1:14" x14ac:dyDescent="0.25">
      <c r="A74" s="1">
        <v>42333</v>
      </c>
      <c r="B74">
        <v>2071038</v>
      </c>
      <c r="C74" t="s">
        <v>46</v>
      </c>
      <c r="D74" t="s">
        <v>203</v>
      </c>
      <c r="E74">
        <v>161.36000000000001</v>
      </c>
      <c r="F74" s="4"/>
      <c r="G74">
        <v>128.46</v>
      </c>
      <c r="H74" s="8"/>
      <c r="I74" s="5">
        <v>32.89</v>
      </c>
      <c r="J74" s="8"/>
      <c r="K74" s="4"/>
      <c r="L74" s="8"/>
      <c r="M74" s="8"/>
      <c r="N74" s="17"/>
    </row>
    <row r="75" spans="1:14" x14ac:dyDescent="0.25">
      <c r="A75" s="1">
        <v>42363</v>
      </c>
      <c r="B75">
        <v>2071038</v>
      </c>
      <c r="C75" t="s">
        <v>46</v>
      </c>
      <c r="D75" t="s">
        <v>203</v>
      </c>
      <c r="E75">
        <v>161.51</v>
      </c>
      <c r="F75" s="4">
        <f t="shared" si="72"/>
        <v>0.14999999999997726</v>
      </c>
      <c r="G75">
        <v>128.53</v>
      </c>
      <c r="H75" s="8">
        <f t="shared" ref="H75" si="172">G75-G74</f>
        <v>6.9999999999993179E-2</v>
      </c>
      <c r="I75">
        <v>32.96</v>
      </c>
      <c r="J75" s="8">
        <f t="shared" ref="J75" si="173">I75-I74</f>
        <v>7.0000000000000284E-2</v>
      </c>
      <c r="K75" s="12">
        <f t="shared" si="106"/>
        <v>0.6809999999998968</v>
      </c>
      <c r="L75" s="8">
        <f t="shared" ref="L75:L138" si="174">H75*$C$2</f>
        <v>0.36889999999996403</v>
      </c>
      <c r="M75" s="8">
        <f>J75*$C$3</f>
        <v>0.12530000000000052</v>
      </c>
      <c r="N75" s="17">
        <f t="shared" ref="N75" si="175">L75+M75</f>
        <v>0.49419999999996456</v>
      </c>
    </row>
    <row r="76" spans="1:14" x14ac:dyDescent="0.25">
      <c r="A76" s="1">
        <v>42333</v>
      </c>
      <c r="B76">
        <v>2774303</v>
      </c>
      <c r="C76" t="s">
        <v>151</v>
      </c>
      <c r="D76" t="s">
        <v>204</v>
      </c>
      <c r="E76">
        <v>418.03</v>
      </c>
      <c r="F76" s="4"/>
      <c r="G76">
        <v>294.01</v>
      </c>
      <c r="H76" s="8"/>
      <c r="I76" s="5">
        <v>124.02</v>
      </c>
      <c r="J76" s="8"/>
      <c r="K76" s="4"/>
      <c r="L76" s="8"/>
      <c r="M76" s="8"/>
      <c r="N76" s="17"/>
    </row>
    <row r="77" spans="1:14" x14ac:dyDescent="0.25">
      <c r="A77" s="1">
        <v>42363</v>
      </c>
      <c r="B77">
        <v>2774303</v>
      </c>
      <c r="C77" t="s">
        <v>151</v>
      </c>
      <c r="D77" t="s">
        <v>204</v>
      </c>
      <c r="E77">
        <v>819.32</v>
      </c>
      <c r="F77" s="4">
        <f t="shared" ref="F77" si="176">E77-E76</f>
        <v>401.29000000000008</v>
      </c>
      <c r="G77">
        <v>558.95000000000005</v>
      </c>
      <c r="H77" s="8">
        <f t="shared" ref="H77" si="177">G77-G76</f>
        <v>264.94000000000005</v>
      </c>
      <c r="I77">
        <v>260.37</v>
      </c>
      <c r="J77" s="8">
        <f t="shared" ref="J77" si="178">I77-I76</f>
        <v>136.35000000000002</v>
      </c>
      <c r="K77" s="12">
        <f t="shared" si="112"/>
        <v>1821.8566000000003</v>
      </c>
      <c r="L77" s="8">
        <f t="shared" ref="L77:L140" si="179">H77*$C$2</f>
        <v>1396.2338000000002</v>
      </c>
      <c r="M77" s="8">
        <f>J77*$C$3</f>
        <v>244.06650000000005</v>
      </c>
      <c r="N77" s="17">
        <f t="shared" ref="N77" si="180">L77+M77</f>
        <v>1640.3003000000003</v>
      </c>
    </row>
    <row r="78" spans="1:14" x14ac:dyDescent="0.25">
      <c r="A78" s="1">
        <v>42333</v>
      </c>
      <c r="B78">
        <v>2388219</v>
      </c>
      <c r="C78" t="s">
        <v>125</v>
      </c>
      <c r="D78" t="s">
        <v>126</v>
      </c>
      <c r="E78">
        <v>3435.92</v>
      </c>
      <c r="F78" s="4"/>
      <c r="G78">
        <v>2982.98</v>
      </c>
      <c r="H78" s="8"/>
      <c r="I78" s="5">
        <v>452.93</v>
      </c>
      <c r="J78" s="8"/>
      <c r="K78" s="4"/>
      <c r="L78" s="8"/>
      <c r="M78" s="8"/>
      <c r="N78" s="17"/>
    </row>
    <row r="79" spans="1:14" x14ac:dyDescent="0.25">
      <c r="A79" s="1">
        <v>42363</v>
      </c>
      <c r="B79">
        <v>2388219</v>
      </c>
      <c r="C79" t="s">
        <v>125</v>
      </c>
      <c r="D79" t="s">
        <v>126</v>
      </c>
      <c r="E79">
        <v>3436.01</v>
      </c>
      <c r="F79" s="4">
        <f t="shared" si="42"/>
        <v>9.0000000000145519E-2</v>
      </c>
      <c r="G79">
        <v>2983.08</v>
      </c>
      <c r="H79" s="8">
        <f t="shared" ref="H79" si="181">G79-G78</f>
        <v>9.9999999999909051E-2</v>
      </c>
      <c r="I79">
        <v>452.93</v>
      </c>
      <c r="J79" s="8">
        <f t="shared" ref="J79" si="182">I79-I78</f>
        <v>0</v>
      </c>
      <c r="K79" s="12">
        <f t="shared" si="117"/>
        <v>0.40860000000066066</v>
      </c>
      <c r="L79" s="8">
        <f t="shared" ref="L79:L142" si="183">H79*$C$2</f>
        <v>0.52699999999952063</v>
      </c>
      <c r="M79" s="8">
        <f>J79*$C$3</f>
        <v>0</v>
      </c>
      <c r="N79" s="17">
        <f t="shared" ref="N79" si="184">L79+M79</f>
        <v>0.52699999999952063</v>
      </c>
    </row>
    <row r="80" spans="1:14" x14ac:dyDescent="0.25">
      <c r="A80" s="1">
        <v>42333</v>
      </c>
      <c r="B80">
        <v>2048993</v>
      </c>
      <c r="C80" t="s">
        <v>50</v>
      </c>
      <c r="D80" t="s">
        <v>205</v>
      </c>
      <c r="E80">
        <v>1494.16</v>
      </c>
      <c r="F80" s="4"/>
      <c r="G80">
        <v>1214.06</v>
      </c>
      <c r="H80" s="8"/>
      <c r="I80" s="5">
        <v>280.08999999999997</v>
      </c>
      <c r="J80" s="8"/>
      <c r="K80" s="4"/>
      <c r="L80" s="8"/>
      <c r="M80" s="8"/>
      <c r="N80" s="17"/>
    </row>
    <row r="81" spans="1:14" x14ac:dyDescent="0.25">
      <c r="A81" s="1">
        <v>42363</v>
      </c>
      <c r="B81">
        <v>2048993</v>
      </c>
      <c r="C81" t="s">
        <v>50</v>
      </c>
      <c r="D81" t="s">
        <v>205</v>
      </c>
      <c r="E81">
        <v>1494.16</v>
      </c>
      <c r="F81" s="4">
        <f t="shared" si="48"/>
        <v>0</v>
      </c>
      <c r="G81">
        <v>1214.06</v>
      </c>
      <c r="H81" s="8">
        <f t="shared" ref="H81" si="185">G81-G80</f>
        <v>0</v>
      </c>
      <c r="I81">
        <v>280.08999999999997</v>
      </c>
      <c r="J81" s="8">
        <f t="shared" ref="J81" si="186">I81-I80</f>
        <v>0</v>
      </c>
      <c r="K81" s="12">
        <f t="shared" si="122"/>
        <v>0</v>
      </c>
      <c r="L81" s="8">
        <f t="shared" ref="L81:L144" si="187">H81*$C$2</f>
        <v>0</v>
      </c>
      <c r="M81" s="8">
        <f>J81*$C$3</f>
        <v>0</v>
      </c>
      <c r="N81" s="17">
        <f t="shared" ref="N81" si="188">L81+M81</f>
        <v>0</v>
      </c>
    </row>
    <row r="82" spans="1:14" x14ac:dyDescent="0.25">
      <c r="A82" s="1">
        <v>42333</v>
      </c>
      <c r="B82">
        <v>2156784</v>
      </c>
      <c r="C82" t="s">
        <v>51</v>
      </c>
      <c r="D82" t="s">
        <v>206</v>
      </c>
      <c r="E82">
        <v>2074.27</v>
      </c>
      <c r="F82" s="4"/>
      <c r="G82">
        <v>1869.41</v>
      </c>
      <c r="H82" s="8"/>
      <c r="I82" s="5">
        <v>204.84</v>
      </c>
      <c r="J82" s="8"/>
      <c r="K82" s="4"/>
      <c r="L82" s="8"/>
      <c r="M82" s="8"/>
      <c r="N82" s="17"/>
    </row>
    <row r="83" spans="1:14" x14ac:dyDescent="0.25">
      <c r="A83" s="1">
        <v>42363</v>
      </c>
      <c r="B83">
        <v>2156784</v>
      </c>
      <c r="C83" t="s">
        <v>51</v>
      </c>
      <c r="D83" t="s">
        <v>206</v>
      </c>
      <c r="E83">
        <v>2074.35</v>
      </c>
      <c r="F83" s="4">
        <f t="shared" si="54"/>
        <v>7.999999999992724E-2</v>
      </c>
      <c r="G83">
        <v>1869.47</v>
      </c>
      <c r="H83" s="8">
        <f t="shared" ref="H83" si="189">G83-G82</f>
        <v>5.999999999994543E-2</v>
      </c>
      <c r="I83">
        <v>204.88</v>
      </c>
      <c r="J83" s="8">
        <f t="shared" ref="J83" si="190">I83-I82</f>
        <v>3.9999999999992042E-2</v>
      </c>
      <c r="K83" s="12">
        <f t="shared" si="127"/>
        <v>0.36319999999966968</v>
      </c>
      <c r="L83" s="8">
        <f t="shared" ref="L83:L146" si="191">H83*$C$2</f>
        <v>0.31619999999971238</v>
      </c>
      <c r="M83" s="8">
        <f>J83*$C$3</f>
        <v>7.1599999999985758E-2</v>
      </c>
      <c r="N83" s="17">
        <f t="shared" ref="N83" si="192">L83+M83</f>
        <v>0.38779999999969816</v>
      </c>
    </row>
    <row r="84" spans="1:14" x14ac:dyDescent="0.25">
      <c r="A84" s="1">
        <v>42333</v>
      </c>
      <c r="B84">
        <v>1401965</v>
      </c>
      <c r="C84" t="s">
        <v>123</v>
      </c>
      <c r="D84" t="s">
        <v>207</v>
      </c>
      <c r="E84">
        <v>2572.7530000000002</v>
      </c>
      <c r="F84" s="4"/>
      <c r="G84">
        <v>801.01400000000001</v>
      </c>
      <c r="H84" s="8"/>
      <c r="I84" s="5">
        <v>113.31100000000001</v>
      </c>
      <c r="J84" s="8"/>
      <c r="K84" s="4"/>
      <c r="L84" s="8"/>
      <c r="M84" s="8"/>
      <c r="N84" s="17"/>
    </row>
    <row r="85" spans="1:14" x14ac:dyDescent="0.25">
      <c r="A85" s="1">
        <v>42363</v>
      </c>
      <c r="B85">
        <v>1401965</v>
      </c>
      <c r="C85" t="s">
        <v>123</v>
      </c>
      <c r="D85" t="s">
        <v>207</v>
      </c>
      <c r="E85">
        <v>2572.7530000000002</v>
      </c>
      <c r="F85" s="4">
        <f t="shared" si="60"/>
        <v>0</v>
      </c>
      <c r="G85">
        <v>801.01400000000001</v>
      </c>
      <c r="H85" s="8">
        <f t="shared" ref="H85" si="193">G85-G84</f>
        <v>0</v>
      </c>
      <c r="I85">
        <v>113.31100000000001</v>
      </c>
      <c r="J85" s="8">
        <f t="shared" ref="J85" si="194">I85-I84</f>
        <v>0</v>
      </c>
      <c r="K85" s="12">
        <f t="shared" si="132"/>
        <v>0</v>
      </c>
      <c r="L85" s="8">
        <f t="shared" ref="L85:L148" si="195">H85*$C$2</f>
        <v>0</v>
      </c>
      <c r="M85" s="8">
        <f>J85*$C$3</f>
        <v>0</v>
      </c>
      <c r="N85" s="17">
        <f t="shared" ref="N85" si="196">L85+M85</f>
        <v>0</v>
      </c>
    </row>
    <row r="86" spans="1:14" x14ac:dyDescent="0.25">
      <c r="A86" s="1">
        <v>42333</v>
      </c>
      <c r="B86">
        <v>2330369</v>
      </c>
      <c r="C86" t="s">
        <v>127</v>
      </c>
      <c r="D86" t="s">
        <v>128</v>
      </c>
      <c r="E86">
        <v>2096.0100000000002</v>
      </c>
      <c r="F86" s="4"/>
      <c r="G86">
        <v>1720.34</v>
      </c>
      <c r="H86" s="8"/>
      <c r="I86" s="5">
        <v>375.67</v>
      </c>
      <c r="J86" s="8"/>
      <c r="K86" s="4"/>
      <c r="L86" s="8"/>
      <c r="M86" s="8"/>
      <c r="N86" s="17"/>
    </row>
    <row r="87" spans="1:14" x14ac:dyDescent="0.25">
      <c r="A87" s="1">
        <v>42363</v>
      </c>
      <c r="B87">
        <v>2330369</v>
      </c>
      <c r="C87" t="s">
        <v>127</v>
      </c>
      <c r="D87" t="s">
        <v>128</v>
      </c>
      <c r="E87">
        <v>2126.23</v>
      </c>
      <c r="F87" s="4">
        <f t="shared" si="66"/>
        <v>30.2199999999998</v>
      </c>
      <c r="G87">
        <v>1742.45</v>
      </c>
      <c r="H87" s="8">
        <f t="shared" ref="H87" si="197">G87-G86</f>
        <v>22.110000000000127</v>
      </c>
      <c r="I87">
        <v>383.77</v>
      </c>
      <c r="J87" s="8">
        <f t="shared" ref="J87" si="198">I87-I86</f>
        <v>8.0999999999999659</v>
      </c>
      <c r="K87" s="12">
        <f t="shared" si="137"/>
        <v>137.1987999999991</v>
      </c>
      <c r="L87" s="8">
        <f t="shared" ref="L87:L150" si="199">H87*$C$2</f>
        <v>116.51970000000067</v>
      </c>
      <c r="M87" s="8">
        <f>J87*$C$3</f>
        <v>14.498999999999938</v>
      </c>
      <c r="N87" s="17">
        <f t="shared" ref="N87" si="200">L87+M87</f>
        <v>131.01870000000059</v>
      </c>
    </row>
    <row r="88" spans="1:14" x14ac:dyDescent="0.25">
      <c r="A88" s="1">
        <v>42333</v>
      </c>
      <c r="B88">
        <v>2583999</v>
      </c>
      <c r="C88" t="s">
        <v>152</v>
      </c>
      <c r="D88" t="s">
        <v>208</v>
      </c>
      <c r="E88">
        <v>709.3</v>
      </c>
      <c r="F88" s="4"/>
      <c r="G88">
        <v>472.51</v>
      </c>
      <c r="H88" s="8"/>
      <c r="I88" s="5">
        <v>236.78</v>
      </c>
      <c r="J88" s="8"/>
      <c r="K88" s="4"/>
      <c r="L88" s="8"/>
      <c r="M88" s="8"/>
      <c r="N88" s="17"/>
    </row>
    <row r="89" spans="1:14" x14ac:dyDescent="0.25">
      <c r="A89" s="1">
        <v>42363</v>
      </c>
      <c r="B89">
        <v>2583999</v>
      </c>
      <c r="C89" t="s">
        <v>152</v>
      </c>
      <c r="D89" t="s">
        <v>208</v>
      </c>
      <c r="E89">
        <v>709.3</v>
      </c>
      <c r="F89" s="4">
        <f t="shared" si="72"/>
        <v>0</v>
      </c>
      <c r="G89">
        <v>472.51</v>
      </c>
      <c r="H89" s="8">
        <f t="shared" ref="H89" si="201">G89-G88</f>
        <v>0</v>
      </c>
      <c r="I89">
        <v>236.78</v>
      </c>
      <c r="J89" s="8">
        <f t="shared" ref="J89" si="202">I89-I88</f>
        <v>0</v>
      </c>
      <c r="K89" s="12">
        <f t="shared" si="142"/>
        <v>0</v>
      </c>
      <c r="L89" s="8">
        <f t="shared" ref="L89:L152" si="203">H89*$C$2</f>
        <v>0</v>
      </c>
      <c r="M89" s="8">
        <f>J89*$C$3</f>
        <v>0</v>
      </c>
      <c r="N89" s="17">
        <f t="shared" ref="N89" si="204">L89+M89</f>
        <v>0</v>
      </c>
    </row>
    <row r="90" spans="1:14" x14ac:dyDescent="0.25">
      <c r="A90" s="1">
        <v>42333</v>
      </c>
      <c r="B90">
        <v>2344215</v>
      </c>
      <c r="C90" t="s">
        <v>121</v>
      </c>
      <c r="D90" t="s">
        <v>122</v>
      </c>
      <c r="E90">
        <v>1605.88</v>
      </c>
      <c r="F90" s="4"/>
      <c r="G90">
        <v>1408.72</v>
      </c>
      <c r="H90" s="8"/>
      <c r="I90" s="5">
        <v>197.15</v>
      </c>
      <c r="J90" s="8"/>
      <c r="K90" s="4"/>
      <c r="L90" s="8"/>
      <c r="M90" s="8"/>
      <c r="N90" s="17"/>
    </row>
    <row r="91" spans="1:14" x14ac:dyDescent="0.25">
      <c r="A91" s="1">
        <v>42363</v>
      </c>
      <c r="B91">
        <v>2344215</v>
      </c>
      <c r="C91" t="s">
        <v>121</v>
      </c>
      <c r="D91" t="s">
        <v>122</v>
      </c>
      <c r="E91">
        <v>1605.88</v>
      </c>
      <c r="F91" s="4">
        <f t="shared" ref="F91" si="205">E91-E90</f>
        <v>0</v>
      </c>
      <c r="G91">
        <v>1408.72</v>
      </c>
      <c r="H91" s="8">
        <f t="shared" ref="H91" si="206">G91-G90</f>
        <v>0</v>
      </c>
      <c r="I91">
        <v>197.15</v>
      </c>
      <c r="J91" s="8">
        <f t="shared" ref="J91" si="207">I91-I90</f>
        <v>0</v>
      </c>
      <c r="K91" s="12">
        <f t="shared" ref="K91:K154" si="208">F91*$C$5</f>
        <v>0</v>
      </c>
      <c r="L91" s="8">
        <f t="shared" ref="L91:L154" si="209">H91*$C$2</f>
        <v>0</v>
      </c>
      <c r="M91" s="8">
        <f>J91*$C$3</f>
        <v>0</v>
      </c>
      <c r="N91" s="17">
        <f t="shared" ref="N91" si="210">L91+M91</f>
        <v>0</v>
      </c>
    </row>
    <row r="92" spans="1:14" x14ac:dyDescent="0.25">
      <c r="A92" s="1">
        <v>42333</v>
      </c>
      <c r="B92">
        <v>1960950</v>
      </c>
      <c r="C92" t="s">
        <v>59</v>
      </c>
      <c r="D92" t="s">
        <v>209</v>
      </c>
      <c r="E92">
        <v>764.35</v>
      </c>
      <c r="F92" s="4"/>
      <c r="G92">
        <v>640.33000000000004</v>
      </c>
      <c r="H92" s="8"/>
      <c r="I92" s="5">
        <v>124.02</v>
      </c>
      <c r="J92" s="8"/>
      <c r="K92" s="4"/>
      <c r="L92" s="8"/>
      <c r="M92" s="8"/>
      <c r="N92" s="17"/>
    </row>
    <row r="93" spans="1:14" x14ac:dyDescent="0.25">
      <c r="A93" s="1">
        <v>42363</v>
      </c>
      <c r="B93">
        <v>1960950</v>
      </c>
      <c r="C93" t="s">
        <v>59</v>
      </c>
      <c r="D93" t="s">
        <v>209</v>
      </c>
      <c r="E93">
        <v>764.41</v>
      </c>
      <c r="F93" s="4">
        <f t="shared" ref="F93:F149" si="211">E93-E92</f>
        <v>5.999999999994543E-2</v>
      </c>
      <c r="G93">
        <v>640.38</v>
      </c>
      <c r="H93" s="8">
        <f t="shared" ref="H93" si="212">G93-G92</f>
        <v>4.9999999999954525E-2</v>
      </c>
      <c r="I93">
        <v>124.03</v>
      </c>
      <c r="J93" s="8">
        <f t="shared" ref="J93" si="213">I93-I92</f>
        <v>1.0000000000005116E-2</v>
      </c>
      <c r="K93" s="12">
        <f t="shared" si="86"/>
        <v>0.27239999999975223</v>
      </c>
      <c r="L93" s="8">
        <f t="shared" ref="L93:L156" si="214">H93*$C$2</f>
        <v>0.26349999999976031</v>
      </c>
      <c r="M93" s="8">
        <f>J93*$C$3</f>
        <v>1.7900000000009159E-2</v>
      </c>
      <c r="N93" s="17">
        <f t="shared" ref="N93" si="215">L93+M93</f>
        <v>0.2813999999997695</v>
      </c>
    </row>
    <row r="94" spans="1:14" x14ac:dyDescent="0.25">
      <c r="A94" s="1">
        <v>42333</v>
      </c>
      <c r="B94">
        <v>2822663</v>
      </c>
      <c r="C94" t="s">
        <v>150</v>
      </c>
      <c r="D94" t="s">
        <v>210</v>
      </c>
      <c r="E94">
        <v>9.34</v>
      </c>
      <c r="F94" s="4"/>
      <c r="G94">
        <v>8.1199999999999992</v>
      </c>
      <c r="H94" s="8"/>
      <c r="I94" s="5">
        <v>1.21</v>
      </c>
      <c r="J94" s="8"/>
      <c r="K94" s="4"/>
      <c r="L94" s="8"/>
      <c r="M94" s="8"/>
      <c r="N94" s="17"/>
    </row>
    <row r="95" spans="1:14" x14ac:dyDescent="0.25">
      <c r="A95" s="1">
        <v>42363</v>
      </c>
      <c r="B95">
        <v>2822663</v>
      </c>
      <c r="C95" t="s">
        <v>150</v>
      </c>
      <c r="D95" t="s">
        <v>210</v>
      </c>
      <c r="E95">
        <v>9.39</v>
      </c>
      <c r="F95" s="4">
        <f t="shared" ref="F95:F151" si="216">E95-E94</f>
        <v>5.0000000000000711E-2</v>
      </c>
      <c r="G95">
        <v>8.17</v>
      </c>
      <c r="H95" s="8">
        <f t="shared" ref="H95" si="217">G95-G94</f>
        <v>5.0000000000000711E-2</v>
      </c>
      <c r="I95">
        <v>1.21</v>
      </c>
      <c r="J95" s="8">
        <f t="shared" ref="J95" si="218">I95-I94</f>
        <v>0</v>
      </c>
      <c r="K95" s="12">
        <f t="shared" si="157"/>
        <v>0.22700000000000323</v>
      </c>
      <c r="L95" s="8">
        <f t="shared" ref="L95:L158" si="219">H95*$C$2</f>
        <v>0.26350000000000373</v>
      </c>
      <c r="M95" s="8">
        <f>J95*$C$3</f>
        <v>0</v>
      </c>
      <c r="N95" s="17">
        <f t="shared" ref="N95" si="220">L95+M95</f>
        <v>0.26350000000000373</v>
      </c>
    </row>
    <row r="96" spans="1:14" x14ac:dyDescent="0.25">
      <c r="A96" s="1">
        <v>42333</v>
      </c>
      <c r="B96">
        <v>2050444</v>
      </c>
      <c r="C96" t="s">
        <v>44</v>
      </c>
      <c r="D96" t="s">
        <v>211</v>
      </c>
      <c r="E96">
        <v>2200.39</v>
      </c>
      <c r="F96" s="4"/>
      <c r="G96">
        <v>1988.78</v>
      </c>
      <c r="H96" s="8"/>
      <c r="I96" s="5">
        <v>211.59</v>
      </c>
      <c r="J96" s="8"/>
      <c r="K96" s="4"/>
      <c r="L96" s="8"/>
      <c r="M96" s="8"/>
      <c r="N96" s="17"/>
    </row>
    <row r="97" spans="1:14" x14ac:dyDescent="0.25">
      <c r="A97" s="1">
        <v>42363</v>
      </c>
      <c r="B97">
        <v>2050444</v>
      </c>
      <c r="C97" t="s">
        <v>44</v>
      </c>
      <c r="D97" t="s">
        <v>211</v>
      </c>
      <c r="E97">
        <v>2200.39</v>
      </c>
      <c r="F97" s="4">
        <f t="shared" ref="F97:F153" si="221">E97-E96</f>
        <v>0</v>
      </c>
      <c r="G97">
        <v>1988.78</v>
      </c>
      <c r="H97" s="8">
        <f t="shared" ref="H97" si="222">G97-G96</f>
        <v>0</v>
      </c>
      <c r="I97">
        <v>211.6</v>
      </c>
      <c r="J97" s="8">
        <f t="shared" ref="J97" si="223">I97-I96</f>
        <v>9.9999999999909051E-3</v>
      </c>
      <c r="K97" s="12">
        <f t="shared" si="91"/>
        <v>0</v>
      </c>
      <c r="L97" s="8">
        <f t="shared" ref="L97:L160" si="224">H97*$C$2</f>
        <v>0</v>
      </c>
      <c r="M97" s="8">
        <f>J97*$C$3</f>
        <v>1.7899999999983721E-2</v>
      </c>
      <c r="N97" s="17">
        <f t="shared" ref="N97" si="225">L97+M97</f>
        <v>1.7899999999983721E-2</v>
      </c>
    </row>
    <row r="98" spans="1:14" x14ac:dyDescent="0.25">
      <c r="A98" s="1">
        <v>42333</v>
      </c>
      <c r="B98">
        <v>2159452</v>
      </c>
      <c r="C98" t="s">
        <v>77</v>
      </c>
      <c r="D98" t="s">
        <v>212</v>
      </c>
      <c r="E98">
        <v>1881.95</v>
      </c>
      <c r="F98" s="4"/>
      <c r="G98">
        <v>1353.16</v>
      </c>
      <c r="H98" s="8"/>
      <c r="I98" s="5">
        <v>528.78</v>
      </c>
      <c r="J98" s="8"/>
      <c r="K98" s="4"/>
      <c r="L98" s="8"/>
      <c r="M98" s="8"/>
      <c r="N98" s="17"/>
    </row>
    <row r="99" spans="1:14" x14ac:dyDescent="0.25">
      <c r="A99" s="1">
        <v>42363</v>
      </c>
      <c r="B99">
        <v>2159452</v>
      </c>
      <c r="C99" t="s">
        <v>77</v>
      </c>
      <c r="D99" t="s">
        <v>212</v>
      </c>
      <c r="E99">
        <v>1881.95</v>
      </c>
      <c r="F99" s="4">
        <f t="shared" ref="F99:F155" si="226">E99-E98</f>
        <v>0</v>
      </c>
      <c r="G99">
        <v>1353.16</v>
      </c>
      <c r="H99" s="8">
        <f t="shared" ref="H99" si="227">G99-G98</f>
        <v>0</v>
      </c>
      <c r="I99">
        <v>528.78</v>
      </c>
      <c r="J99" s="8">
        <f t="shared" ref="J99" si="228">I99-I98</f>
        <v>0</v>
      </c>
      <c r="K99" s="12">
        <f t="shared" si="96"/>
        <v>0</v>
      </c>
      <c r="L99" s="8">
        <f t="shared" ref="L99:L162" si="229">H99*$C$2</f>
        <v>0</v>
      </c>
      <c r="M99" s="8">
        <f>J99*$C$3</f>
        <v>0</v>
      </c>
      <c r="N99" s="17">
        <f t="shared" ref="N99" si="230">L99+M99</f>
        <v>0</v>
      </c>
    </row>
    <row r="100" spans="1:14" x14ac:dyDescent="0.25">
      <c r="A100" s="1">
        <v>42333</v>
      </c>
      <c r="B100">
        <v>2047092</v>
      </c>
      <c r="C100" t="s">
        <v>49</v>
      </c>
      <c r="D100" t="s">
        <v>213</v>
      </c>
      <c r="E100">
        <v>383.48</v>
      </c>
      <c r="F100" s="4"/>
      <c r="G100">
        <v>281.12</v>
      </c>
      <c r="H100" s="8"/>
      <c r="I100" s="5">
        <v>102.35</v>
      </c>
      <c r="J100" s="8"/>
      <c r="K100" s="4"/>
      <c r="L100" s="8"/>
      <c r="M100" s="8"/>
      <c r="N100" s="17"/>
    </row>
    <row r="101" spans="1:14" x14ac:dyDescent="0.25">
      <c r="A101" s="1">
        <v>42363</v>
      </c>
      <c r="B101">
        <v>2047092</v>
      </c>
      <c r="C101" t="s">
        <v>49</v>
      </c>
      <c r="D101" t="s">
        <v>213</v>
      </c>
      <c r="E101">
        <v>395.74</v>
      </c>
      <c r="F101" s="4">
        <f t="shared" ref="F101:F157" si="231">E101-E100</f>
        <v>12.259999999999991</v>
      </c>
      <c r="G101">
        <v>291.27</v>
      </c>
      <c r="H101" s="8">
        <f t="shared" ref="H101" si="232">G101-G100</f>
        <v>10.149999999999977</v>
      </c>
      <c r="I101">
        <v>104.46</v>
      </c>
      <c r="J101" s="8">
        <f t="shared" ref="J101" si="233">I101-I100</f>
        <v>2.1099999999999994</v>
      </c>
      <c r="K101" s="12">
        <f t="shared" si="101"/>
        <v>55.66039999999996</v>
      </c>
      <c r="L101" s="8">
        <f t="shared" ref="L101:L164" si="234">H101*$C$2</f>
        <v>53.490499999999876</v>
      </c>
      <c r="M101" s="8">
        <f>J101*$C$3</f>
        <v>3.776899999999999</v>
      </c>
      <c r="N101" s="17">
        <f t="shared" ref="N101" si="235">L101+M101</f>
        <v>57.267399999999874</v>
      </c>
    </row>
    <row r="102" spans="1:14" x14ac:dyDescent="0.25">
      <c r="A102" s="1">
        <v>42333</v>
      </c>
      <c r="B102">
        <v>5080125</v>
      </c>
      <c r="C102" t="s">
        <v>84</v>
      </c>
      <c r="D102" t="s">
        <v>214</v>
      </c>
      <c r="E102">
        <v>1415.28</v>
      </c>
      <c r="F102" s="4"/>
      <c r="G102">
        <v>717.68</v>
      </c>
      <c r="H102" s="8"/>
      <c r="I102" s="5">
        <v>697.59</v>
      </c>
      <c r="J102" s="8"/>
      <c r="K102" s="4"/>
      <c r="L102" s="8"/>
      <c r="M102" s="8"/>
      <c r="N102" s="17"/>
    </row>
    <row r="103" spans="1:14" x14ac:dyDescent="0.25">
      <c r="A103" s="1">
        <v>42363</v>
      </c>
      <c r="B103">
        <v>5080125</v>
      </c>
      <c r="C103" t="s">
        <v>84</v>
      </c>
      <c r="D103" t="s">
        <v>214</v>
      </c>
      <c r="E103">
        <v>1415.28</v>
      </c>
      <c r="F103" s="4">
        <f t="shared" ref="F103:F159" si="236">E103-E102</f>
        <v>0</v>
      </c>
      <c r="G103">
        <v>717.68</v>
      </c>
      <c r="H103" s="8">
        <f t="shared" ref="H103" si="237">G103-G102</f>
        <v>0</v>
      </c>
      <c r="I103">
        <v>697.59</v>
      </c>
      <c r="J103" s="8">
        <f t="shared" ref="J103" si="238">I103-I102</f>
        <v>0</v>
      </c>
      <c r="K103" s="12">
        <f t="shared" si="106"/>
        <v>0</v>
      </c>
      <c r="L103" s="8">
        <f t="shared" ref="L103:L166" si="239">H103*$C$2</f>
        <v>0</v>
      </c>
      <c r="M103" s="8">
        <f>J103*$C$3</f>
        <v>0</v>
      </c>
      <c r="N103" s="17">
        <f t="shared" ref="N103" si="240">L103+M103</f>
        <v>0</v>
      </c>
    </row>
    <row r="104" spans="1:14" x14ac:dyDescent="0.25">
      <c r="A104" s="1">
        <v>42333</v>
      </c>
      <c r="B104">
        <v>2072643</v>
      </c>
      <c r="C104" t="s">
        <v>53</v>
      </c>
      <c r="D104" t="s">
        <v>215</v>
      </c>
      <c r="E104">
        <v>24241</v>
      </c>
      <c r="F104" s="4"/>
      <c r="G104">
        <v>16323.52</v>
      </c>
      <c r="H104" s="8"/>
      <c r="I104" s="5">
        <v>7917.47</v>
      </c>
      <c r="J104" s="8"/>
      <c r="K104" s="4"/>
      <c r="L104" s="8"/>
      <c r="M104" s="8"/>
      <c r="N104" s="17"/>
    </row>
    <row r="105" spans="1:14" x14ac:dyDescent="0.25">
      <c r="A105" s="1">
        <v>42363</v>
      </c>
      <c r="B105">
        <v>2072643</v>
      </c>
      <c r="C105" t="s">
        <v>53</v>
      </c>
      <c r="D105" t="s">
        <v>215</v>
      </c>
      <c r="E105">
        <v>24958.59</v>
      </c>
      <c r="F105" s="4">
        <f t="shared" ref="F105" si="241">E105-E104</f>
        <v>717.59000000000015</v>
      </c>
      <c r="G105">
        <v>16793.439999999999</v>
      </c>
      <c r="H105" s="8">
        <f t="shared" ref="H105" si="242">G105-G104</f>
        <v>469.91999999999825</v>
      </c>
      <c r="I105" s="5">
        <v>8165.15</v>
      </c>
      <c r="J105" s="8">
        <f t="shared" ref="J105" si="243">I105-I104</f>
        <v>247.67999999999938</v>
      </c>
      <c r="K105" s="12">
        <f t="shared" si="112"/>
        <v>3257.8586000000005</v>
      </c>
      <c r="L105" s="8">
        <f t="shared" ref="L105:L168" si="244">H105*$C$2</f>
        <v>2476.4783999999904</v>
      </c>
      <c r="M105" s="8">
        <f>J105*$C$3</f>
        <v>443.34719999999891</v>
      </c>
      <c r="N105" s="17">
        <f t="shared" ref="N105" si="245">L105+M105</f>
        <v>2919.8255999999892</v>
      </c>
    </row>
    <row r="106" spans="1:14" x14ac:dyDescent="0.25">
      <c r="A106" s="1">
        <v>42333</v>
      </c>
      <c r="B106">
        <v>2330385</v>
      </c>
      <c r="C106" t="s">
        <v>105</v>
      </c>
      <c r="D106" t="s">
        <v>313</v>
      </c>
      <c r="E106">
        <v>698.4</v>
      </c>
      <c r="F106" s="4"/>
      <c r="G106">
        <v>521.67999999999995</v>
      </c>
      <c r="H106" s="8"/>
      <c r="I106" s="5">
        <v>176.71</v>
      </c>
      <c r="J106" s="8"/>
      <c r="K106" s="4"/>
      <c r="L106" s="8"/>
      <c r="M106" s="8"/>
      <c r="N106" s="17"/>
    </row>
    <row r="107" spans="1:14" x14ac:dyDescent="0.25">
      <c r="A107" s="1">
        <v>42363</v>
      </c>
      <c r="B107">
        <v>2330385</v>
      </c>
      <c r="C107" t="s">
        <v>105</v>
      </c>
      <c r="D107" t="s">
        <v>313</v>
      </c>
      <c r="E107">
        <v>700.19</v>
      </c>
      <c r="F107" s="4">
        <f t="shared" si="211"/>
        <v>1.7900000000000773</v>
      </c>
      <c r="G107">
        <v>522.96</v>
      </c>
      <c r="H107" s="8">
        <f t="shared" ref="H107" si="246">G107-G106</f>
        <v>1.2800000000000864</v>
      </c>
      <c r="I107">
        <v>177.22</v>
      </c>
      <c r="J107" s="8">
        <f t="shared" ref="J107" si="247">I107-I106</f>
        <v>0.50999999999999091</v>
      </c>
      <c r="K107" s="12">
        <f t="shared" si="117"/>
        <v>8.1266000000003515</v>
      </c>
      <c r="L107" s="8">
        <f t="shared" ref="L107:L170" si="248">H107*$C$2</f>
        <v>6.7456000000004552</v>
      </c>
      <c r="M107" s="8">
        <f>J107*$C$3</f>
        <v>0.91289999999998372</v>
      </c>
      <c r="N107" s="17">
        <f t="shared" ref="N107" si="249">L107+M107</f>
        <v>7.6585000000004388</v>
      </c>
    </row>
    <row r="108" spans="1:14" x14ac:dyDescent="0.25">
      <c r="A108" s="1">
        <v>42333</v>
      </c>
      <c r="B108">
        <v>2586093</v>
      </c>
      <c r="C108" t="s">
        <v>137</v>
      </c>
      <c r="D108" t="s">
        <v>216</v>
      </c>
      <c r="E108">
        <v>961.78</v>
      </c>
      <c r="F108" s="4"/>
      <c r="G108">
        <v>678.5</v>
      </c>
      <c r="H108" s="8"/>
      <c r="I108" s="5">
        <v>283.27</v>
      </c>
      <c r="J108" s="8"/>
      <c r="K108" s="4"/>
      <c r="L108" s="8"/>
      <c r="M108" s="8"/>
      <c r="N108" s="17"/>
    </row>
    <row r="109" spans="1:14" x14ac:dyDescent="0.25">
      <c r="A109" s="1">
        <v>42363</v>
      </c>
      <c r="B109">
        <v>2586093</v>
      </c>
      <c r="C109" t="s">
        <v>137</v>
      </c>
      <c r="D109" t="s">
        <v>216</v>
      </c>
      <c r="E109">
        <v>961.83</v>
      </c>
      <c r="F109" s="4">
        <f t="shared" si="216"/>
        <v>5.0000000000068212E-2</v>
      </c>
      <c r="G109">
        <v>678.54</v>
      </c>
      <c r="H109" s="8">
        <f t="shared" ref="H109" si="250">G109-G108</f>
        <v>3.999999999996362E-2</v>
      </c>
      <c r="I109">
        <v>283.27999999999997</v>
      </c>
      <c r="J109" s="8">
        <f t="shared" ref="J109" si="251">I109-I108</f>
        <v>9.9999999999909051E-3</v>
      </c>
      <c r="K109" s="12">
        <f t="shared" si="122"/>
        <v>0.22700000000030968</v>
      </c>
      <c r="L109" s="8">
        <f t="shared" ref="L109:L172" si="252">H109*$C$2</f>
        <v>0.21079999999980825</v>
      </c>
      <c r="M109" s="8">
        <f>J109*$C$3</f>
        <v>1.7899999999983721E-2</v>
      </c>
      <c r="N109" s="17">
        <f t="shared" ref="N109" si="253">L109+M109</f>
        <v>0.22869999999979196</v>
      </c>
    </row>
    <row r="110" spans="1:14" x14ac:dyDescent="0.25">
      <c r="A110" s="1">
        <v>42333</v>
      </c>
      <c r="B110">
        <v>2148943</v>
      </c>
      <c r="C110" t="s">
        <v>55</v>
      </c>
      <c r="D110" t="s">
        <v>217</v>
      </c>
      <c r="E110">
        <v>787.05</v>
      </c>
      <c r="F110" s="4"/>
      <c r="G110">
        <v>476.15</v>
      </c>
      <c r="H110" s="8"/>
      <c r="I110" s="5">
        <v>310.89999999999998</v>
      </c>
      <c r="J110" s="8"/>
      <c r="K110" s="4"/>
      <c r="L110" s="8"/>
      <c r="M110" s="8"/>
      <c r="N110" s="17"/>
    </row>
    <row r="111" spans="1:14" x14ac:dyDescent="0.25">
      <c r="A111" s="1">
        <v>42363</v>
      </c>
      <c r="B111">
        <v>2148943</v>
      </c>
      <c r="C111" t="s">
        <v>55</v>
      </c>
      <c r="D111" t="s">
        <v>217</v>
      </c>
      <c r="E111">
        <v>787.11</v>
      </c>
      <c r="F111" s="4">
        <f t="shared" si="221"/>
        <v>6.0000000000059117E-2</v>
      </c>
      <c r="G111">
        <v>476.18</v>
      </c>
      <c r="H111" s="8">
        <f t="shared" ref="H111" si="254">G111-G110</f>
        <v>3.0000000000029559E-2</v>
      </c>
      <c r="I111">
        <v>310.92</v>
      </c>
      <c r="J111" s="8">
        <f t="shared" ref="J111" si="255">I111-I110</f>
        <v>2.0000000000038654E-2</v>
      </c>
      <c r="K111" s="12">
        <f t="shared" si="127"/>
        <v>0.27240000000026837</v>
      </c>
      <c r="L111" s="8">
        <f t="shared" ref="L111:L174" si="256">H111*$C$2</f>
        <v>0.15810000000015575</v>
      </c>
      <c r="M111" s="8">
        <f>J111*$C$3</f>
        <v>3.5800000000069193E-2</v>
      </c>
      <c r="N111" s="17">
        <f t="shared" ref="N111" si="257">L111+M111</f>
        <v>0.19390000000022495</v>
      </c>
    </row>
    <row r="112" spans="1:14" x14ac:dyDescent="0.25">
      <c r="A112" s="1">
        <v>42333</v>
      </c>
      <c r="B112">
        <v>2047071</v>
      </c>
      <c r="C112" t="s">
        <v>9</v>
      </c>
      <c r="D112" t="s">
        <v>218</v>
      </c>
      <c r="E112">
        <v>5247.82</v>
      </c>
      <c r="F112" s="4"/>
      <c r="G112">
        <v>3477.44</v>
      </c>
      <c r="H112" s="8"/>
      <c r="I112" s="5">
        <v>1770.37</v>
      </c>
      <c r="J112" s="8"/>
      <c r="K112" s="4"/>
      <c r="L112" s="8"/>
      <c r="M112" s="8"/>
      <c r="N112" s="17"/>
    </row>
    <row r="113" spans="1:14" x14ac:dyDescent="0.25">
      <c r="A113" s="1">
        <v>42363</v>
      </c>
      <c r="B113">
        <v>2047071</v>
      </c>
      <c r="C113" t="s">
        <v>9</v>
      </c>
      <c r="D113" t="s">
        <v>218</v>
      </c>
      <c r="E113">
        <v>5247.9</v>
      </c>
      <c r="F113" s="4">
        <f t="shared" si="226"/>
        <v>7.999999999992724E-2</v>
      </c>
      <c r="G113">
        <v>3477.5</v>
      </c>
      <c r="H113" s="8">
        <f t="shared" ref="H113" si="258">G113-G112</f>
        <v>5.999999999994543E-2</v>
      </c>
      <c r="I113">
        <v>1770.4</v>
      </c>
      <c r="J113" s="8">
        <f t="shared" ref="J113" si="259">I113-I112</f>
        <v>3.0000000000200089E-2</v>
      </c>
      <c r="K113" s="12">
        <f t="shared" si="132"/>
        <v>0.36319999999966968</v>
      </c>
      <c r="L113" s="8">
        <f t="shared" ref="L113:L144" si="260">H113*$C$2</f>
        <v>0.31619999999971238</v>
      </c>
      <c r="M113" s="8">
        <f>J113*$C$3</f>
        <v>5.3700000000358163E-2</v>
      </c>
      <c r="N113" s="17">
        <f t="shared" ref="N113" si="261">L113+M113</f>
        <v>0.36990000000007056</v>
      </c>
    </row>
    <row r="114" spans="1:14" x14ac:dyDescent="0.25">
      <c r="A114" s="1">
        <v>42333</v>
      </c>
      <c r="B114">
        <v>2137694</v>
      </c>
      <c r="C114" t="s">
        <v>33</v>
      </c>
      <c r="D114" t="s">
        <v>219</v>
      </c>
      <c r="E114">
        <v>3228.82</v>
      </c>
      <c r="F114" s="4"/>
      <c r="G114">
        <v>2481.4899999999998</v>
      </c>
      <c r="H114" s="8"/>
      <c r="I114" s="5">
        <v>747.32</v>
      </c>
      <c r="J114" s="8"/>
      <c r="K114" s="4"/>
      <c r="L114" s="8"/>
      <c r="M114" s="8"/>
      <c r="N114" s="17"/>
    </row>
    <row r="115" spans="1:14" x14ac:dyDescent="0.25">
      <c r="A115" s="1">
        <v>42363</v>
      </c>
      <c r="B115">
        <v>2137694</v>
      </c>
      <c r="C115" t="s">
        <v>33</v>
      </c>
      <c r="D115" t="s">
        <v>219</v>
      </c>
      <c r="E115">
        <v>3236.85</v>
      </c>
      <c r="F115" s="4">
        <f t="shared" si="231"/>
        <v>8.0299999999997453</v>
      </c>
      <c r="G115">
        <v>2488.7800000000002</v>
      </c>
      <c r="H115" s="8">
        <f t="shared" ref="H115" si="262">G115-G114</f>
        <v>7.2900000000004184</v>
      </c>
      <c r="I115">
        <v>748.06</v>
      </c>
      <c r="J115" s="8">
        <f t="shared" ref="J115" si="263">I115-I114</f>
        <v>0.73999999999989541</v>
      </c>
      <c r="K115" s="12">
        <f t="shared" si="137"/>
        <v>36.456199999998844</v>
      </c>
      <c r="L115" s="8">
        <f t="shared" ref="L115:L146" si="264">H115*$C$2</f>
        <v>38.418300000002205</v>
      </c>
      <c r="M115" s="8">
        <f>J115*$C$3</f>
        <v>1.3245999999998128</v>
      </c>
      <c r="N115" s="17">
        <f t="shared" ref="N115" si="265">L115+M115</f>
        <v>39.742900000002017</v>
      </c>
    </row>
    <row r="116" spans="1:14" x14ac:dyDescent="0.25">
      <c r="A116" s="1">
        <v>42333</v>
      </c>
      <c r="B116">
        <v>2047068</v>
      </c>
      <c r="C116" t="s">
        <v>32</v>
      </c>
      <c r="D116" t="s">
        <v>220</v>
      </c>
      <c r="E116">
        <v>3210.97</v>
      </c>
      <c r="F116" s="4"/>
      <c r="G116">
        <v>2135.25</v>
      </c>
      <c r="H116" s="8"/>
      <c r="I116" s="5">
        <v>1075.71</v>
      </c>
      <c r="J116" s="8"/>
      <c r="K116" s="4"/>
      <c r="L116" s="8"/>
      <c r="M116" s="8"/>
      <c r="N116" s="17"/>
    </row>
    <row r="117" spans="1:14" x14ac:dyDescent="0.25">
      <c r="A117" s="1">
        <v>42363</v>
      </c>
      <c r="B117">
        <v>2047068</v>
      </c>
      <c r="C117" t="s">
        <v>32</v>
      </c>
      <c r="D117" t="s">
        <v>220</v>
      </c>
      <c r="E117">
        <v>3210.98</v>
      </c>
      <c r="F117" s="4">
        <f t="shared" si="236"/>
        <v>1.0000000000218279E-2</v>
      </c>
      <c r="G117">
        <v>2135.2600000000002</v>
      </c>
      <c r="H117" s="8">
        <f t="shared" ref="H117" si="266">G117-G116</f>
        <v>1.0000000000218279E-2</v>
      </c>
      <c r="I117">
        <v>1075.71</v>
      </c>
      <c r="J117" s="8">
        <f t="shared" ref="J117" si="267">I117-I116</f>
        <v>0</v>
      </c>
      <c r="K117" s="12">
        <f t="shared" si="142"/>
        <v>4.5400000000990988E-2</v>
      </c>
      <c r="L117" s="8">
        <f t="shared" ref="L117:L148" si="268">H117*$C$2</f>
        <v>5.2700000001150327E-2</v>
      </c>
      <c r="M117" s="8">
        <f>J117*$C$3</f>
        <v>0</v>
      </c>
      <c r="N117" s="17">
        <f t="shared" ref="N117" si="269">L117+M117</f>
        <v>5.2700000001150327E-2</v>
      </c>
    </row>
    <row r="118" spans="1:14" x14ac:dyDescent="0.25">
      <c r="A118" s="1">
        <v>42333</v>
      </c>
      <c r="B118">
        <v>2049471</v>
      </c>
      <c r="C118" t="s">
        <v>25</v>
      </c>
      <c r="D118" t="s">
        <v>221</v>
      </c>
      <c r="E118">
        <v>4350.7</v>
      </c>
      <c r="F118" s="4"/>
      <c r="G118">
        <v>3321.76</v>
      </c>
      <c r="H118" s="8"/>
      <c r="I118" s="5">
        <v>1028.93</v>
      </c>
      <c r="J118" s="8"/>
      <c r="K118" s="4"/>
      <c r="L118" s="8"/>
      <c r="M118" s="8"/>
      <c r="N118" s="17"/>
    </row>
    <row r="119" spans="1:14" x14ac:dyDescent="0.25">
      <c r="A119" s="1">
        <v>42363</v>
      </c>
      <c r="B119">
        <v>2049471</v>
      </c>
      <c r="C119" t="s">
        <v>25</v>
      </c>
      <c r="D119" t="s">
        <v>221</v>
      </c>
      <c r="E119">
        <v>4350.7</v>
      </c>
      <c r="F119" s="4">
        <f t="shared" ref="F119" si="270">E119-E118</f>
        <v>0</v>
      </c>
      <c r="G119">
        <v>3321.76</v>
      </c>
      <c r="H119" s="8">
        <f t="shared" ref="H119" si="271">G119-G118</f>
        <v>0</v>
      </c>
      <c r="I119">
        <v>1028.93</v>
      </c>
      <c r="J119" s="8">
        <f t="shared" ref="J119" si="272">I119-I118</f>
        <v>0</v>
      </c>
      <c r="K119" s="12">
        <f t="shared" ref="K119:K150" si="273">F119*$C$5</f>
        <v>0</v>
      </c>
      <c r="L119" s="8">
        <f t="shared" ref="L119:L150" si="274">H119*$C$2</f>
        <v>0</v>
      </c>
      <c r="M119" s="8">
        <f>J119*$C$3</f>
        <v>0</v>
      </c>
      <c r="N119" s="17">
        <f t="shared" ref="N119" si="275">L119+M119</f>
        <v>0</v>
      </c>
    </row>
    <row r="120" spans="1:14" x14ac:dyDescent="0.25">
      <c r="A120" s="1">
        <v>42333</v>
      </c>
      <c r="B120">
        <v>2169909</v>
      </c>
      <c r="C120" t="s">
        <v>80</v>
      </c>
      <c r="D120" t="s">
        <v>222</v>
      </c>
      <c r="E120">
        <v>2669.84</v>
      </c>
      <c r="F120" s="4"/>
      <c r="G120">
        <v>2187.08</v>
      </c>
      <c r="H120" s="8"/>
      <c r="I120" s="5">
        <v>482.76</v>
      </c>
      <c r="J120" s="8"/>
      <c r="K120" s="4"/>
      <c r="L120" s="8"/>
      <c r="M120" s="8"/>
      <c r="N120" s="17"/>
    </row>
    <row r="121" spans="1:14" x14ac:dyDescent="0.25">
      <c r="A121" s="1">
        <v>42363</v>
      </c>
      <c r="B121">
        <v>2169909</v>
      </c>
      <c r="C121" t="s">
        <v>80</v>
      </c>
      <c r="D121" t="s">
        <v>222</v>
      </c>
      <c r="E121">
        <v>2669.84</v>
      </c>
      <c r="F121" s="4">
        <f t="shared" si="211"/>
        <v>0</v>
      </c>
      <c r="G121">
        <v>2187.08</v>
      </c>
      <c r="H121" s="8">
        <f t="shared" ref="H121" si="276">G121-G120</f>
        <v>0</v>
      </c>
      <c r="I121">
        <v>482.76</v>
      </c>
      <c r="J121" s="8">
        <f t="shared" ref="J121" si="277">I121-I120</f>
        <v>0</v>
      </c>
      <c r="K121" s="12">
        <f t="shared" ref="K121:K184" si="278">F121*$C$5</f>
        <v>0</v>
      </c>
      <c r="L121" s="8">
        <f t="shared" ref="L121:L152" si="279">H121*$C$2</f>
        <v>0</v>
      </c>
      <c r="M121" s="8">
        <f>J121*$C$3</f>
        <v>0</v>
      </c>
      <c r="N121" s="17">
        <f t="shared" ref="N121" si="280">L121+M121</f>
        <v>0</v>
      </c>
    </row>
    <row r="122" spans="1:14" x14ac:dyDescent="0.25">
      <c r="A122" s="1">
        <v>42333</v>
      </c>
      <c r="B122">
        <v>2137941</v>
      </c>
      <c r="C122" t="s">
        <v>24</v>
      </c>
      <c r="D122" t="s">
        <v>223</v>
      </c>
      <c r="E122">
        <v>41732.559999999998</v>
      </c>
      <c r="F122" s="4"/>
      <c r="G122">
        <v>28959.08</v>
      </c>
      <c r="H122" s="8"/>
      <c r="I122" s="5">
        <v>12773.47</v>
      </c>
      <c r="J122" s="8"/>
      <c r="K122" s="4"/>
      <c r="L122" s="8"/>
      <c r="M122" s="8"/>
      <c r="N122" s="17"/>
    </row>
    <row r="123" spans="1:14" x14ac:dyDescent="0.25">
      <c r="A123" s="1">
        <v>42363</v>
      </c>
      <c r="B123">
        <v>2137941</v>
      </c>
      <c r="C123" t="s">
        <v>24</v>
      </c>
      <c r="D123" t="s">
        <v>223</v>
      </c>
      <c r="E123">
        <v>41752.53</v>
      </c>
      <c r="F123" s="4">
        <f t="shared" si="216"/>
        <v>19.970000000001164</v>
      </c>
      <c r="G123">
        <v>28972.49</v>
      </c>
      <c r="H123" s="8">
        <f t="shared" ref="H123" si="281">G123-G122</f>
        <v>13.409999999999854</v>
      </c>
      <c r="I123">
        <v>12780.03</v>
      </c>
      <c r="J123" s="8">
        <f t="shared" ref="J123" si="282">I123-I122</f>
        <v>6.5600000000013097</v>
      </c>
      <c r="K123" s="12">
        <f t="shared" ref="K123:K186" si="283">F123*$C$5</f>
        <v>90.663800000005281</v>
      </c>
      <c r="L123" s="8">
        <f t="shared" ref="L123:L154" si="284">H123*$C$2</f>
        <v>70.670699999999229</v>
      </c>
      <c r="M123" s="8">
        <f>J123*$C$3</f>
        <v>11.742400000002345</v>
      </c>
      <c r="N123" s="17">
        <f t="shared" ref="N123" si="285">L123+M123</f>
        <v>82.413100000001577</v>
      </c>
    </row>
    <row r="124" spans="1:14" x14ac:dyDescent="0.25">
      <c r="A124" s="1">
        <v>42333</v>
      </c>
      <c r="B124">
        <v>2163162</v>
      </c>
      <c r="C124" t="s">
        <v>82</v>
      </c>
      <c r="D124" t="s">
        <v>224</v>
      </c>
      <c r="E124">
        <v>3130.99</v>
      </c>
      <c r="F124" s="4"/>
      <c r="G124">
        <v>2670.85</v>
      </c>
      <c r="H124" s="8"/>
      <c r="I124" s="5">
        <v>460.13</v>
      </c>
      <c r="J124" s="8"/>
      <c r="K124" s="4"/>
      <c r="L124" s="8"/>
      <c r="M124" s="8"/>
      <c r="N124" s="17"/>
    </row>
    <row r="125" spans="1:14" x14ac:dyDescent="0.25">
      <c r="A125" s="1">
        <v>42363</v>
      </c>
      <c r="B125">
        <v>2163162</v>
      </c>
      <c r="C125" t="s">
        <v>82</v>
      </c>
      <c r="D125" t="s">
        <v>224</v>
      </c>
      <c r="E125">
        <v>3172.29</v>
      </c>
      <c r="F125" s="4">
        <f t="shared" si="221"/>
        <v>41.300000000000182</v>
      </c>
      <c r="G125">
        <v>2698.1</v>
      </c>
      <c r="H125" s="8">
        <f t="shared" ref="H125" si="286">G125-G124</f>
        <v>27.25</v>
      </c>
      <c r="I125">
        <v>474.19</v>
      </c>
      <c r="J125" s="8">
        <f t="shared" ref="J125" si="287">I125-I124</f>
        <v>14.060000000000002</v>
      </c>
      <c r="K125" s="12">
        <f t="shared" ref="K125:K188" si="288">F125*$C$5</f>
        <v>187.50200000000083</v>
      </c>
      <c r="L125" s="8">
        <f t="shared" ref="L125:L156" si="289">H125*$C$2</f>
        <v>143.60749999999999</v>
      </c>
      <c r="M125" s="8">
        <f>J125*$C$3</f>
        <v>25.167400000000004</v>
      </c>
      <c r="N125" s="17">
        <f t="shared" ref="N125" si="290">L125+M125</f>
        <v>168.7749</v>
      </c>
    </row>
    <row r="126" spans="1:14" x14ac:dyDescent="0.25">
      <c r="A126" s="1">
        <v>42333</v>
      </c>
      <c r="B126">
        <v>2073224</v>
      </c>
      <c r="C126" t="s">
        <v>22</v>
      </c>
      <c r="D126" t="s">
        <v>225</v>
      </c>
      <c r="E126">
        <v>242.14</v>
      </c>
      <c r="F126" s="4"/>
      <c r="G126">
        <v>223.86</v>
      </c>
      <c r="H126" s="8"/>
      <c r="I126" s="5">
        <v>18.28</v>
      </c>
      <c r="J126" s="8"/>
      <c r="K126" s="4"/>
      <c r="L126" s="8"/>
      <c r="M126" s="8"/>
      <c r="N126" s="17"/>
    </row>
    <row r="127" spans="1:14" x14ac:dyDescent="0.25">
      <c r="A127" s="1">
        <v>42363</v>
      </c>
      <c r="B127">
        <v>2073224</v>
      </c>
      <c r="C127" t="s">
        <v>22</v>
      </c>
      <c r="D127" t="s">
        <v>225</v>
      </c>
      <c r="E127">
        <v>242.26</v>
      </c>
      <c r="F127" s="4">
        <f t="shared" si="226"/>
        <v>0.12000000000000455</v>
      </c>
      <c r="G127">
        <v>223.97</v>
      </c>
      <c r="H127" s="8">
        <f t="shared" ref="H127" si="291">G127-G126</f>
        <v>0.10999999999998522</v>
      </c>
      <c r="I127">
        <v>18.28</v>
      </c>
      <c r="J127" s="8">
        <f t="shared" ref="J127" si="292">I127-I126</f>
        <v>0</v>
      </c>
      <c r="K127" s="12">
        <f t="shared" ref="K127:K190" si="293">F127*$C$5</f>
        <v>0.5448000000000206</v>
      </c>
      <c r="L127" s="8">
        <f t="shared" ref="L127:L158" si="294">H127*$C$2</f>
        <v>0.57969999999992206</v>
      </c>
      <c r="M127" s="8">
        <f>J127*$C$3</f>
        <v>0</v>
      </c>
      <c r="N127" s="17">
        <f t="shared" ref="N127" si="295">L127+M127</f>
        <v>0.57969999999992206</v>
      </c>
    </row>
    <row r="128" spans="1:14" x14ac:dyDescent="0.25">
      <c r="A128" s="1">
        <v>42333</v>
      </c>
      <c r="B128">
        <v>2043749</v>
      </c>
      <c r="C128" t="s">
        <v>14</v>
      </c>
      <c r="D128" t="s">
        <v>226</v>
      </c>
      <c r="E128">
        <v>2099.94</v>
      </c>
      <c r="F128" s="4"/>
      <c r="G128">
        <v>1546.66</v>
      </c>
      <c r="H128" s="8"/>
      <c r="I128" s="5">
        <v>553.28</v>
      </c>
      <c r="J128" s="8"/>
      <c r="K128" s="4"/>
      <c r="L128" s="8"/>
      <c r="M128" s="8"/>
      <c r="N128" s="17"/>
    </row>
    <row r="129" spans="1:14" x14ac:dyDescent="0.25">
      <c r="A129" s="1">
        <v>42363</v>
      </c>
      <c r="B129">
        <v>2043749</v>
      </c>
      <c r="C129" t="s">
        <v>14</v>
      </c>
      <c r="D129" t="s">
        <v>226</v>
      </c>
      <c r="E129">
        <v>2112.75</v>
      </c>
      <c r="F129" s="4">
        <f t="shared" si="231"/>
        <v>12.809999999999945</v>
      </c>
      <c r="G129">
        <v>1555.15</v>
      </c>
      <c r="H129" s="8">
        <f t="shared" ref="H129" si="296">G129-G128</f>
        <v>8.4900000000000091</v>
      </c>
      <c r="I129">
        <v>557.59</v>
      </c>
      <c r="J129" s="8">
        <f t="shared" ref="J129" si="297">I129-I128</f>
        <v>4.3100000000000591</v>
      </c>
      <c r="K129" s="12">
        <f t="shared" ref="K129:K192" si="298">F129*$C$5</f>
        <v>58.157399999999754</v>
      </c>
      <c r="L129" s="8">
        <f t="shared" ref="L129:L160" si="299">H129*$C$2</f>
        <v>44.742300000000043</v>
      </c>
      <c r="M129" s="8">
        <f>J129*$C$3</f>
        <v>7.7149000000001058</v>
      </c>
      <c r="N129" s="17">
        <f t="shared" ref="N129" si="300">L129+M129</f>
        <v>52.457200000000149</v>
      </c>
    </row>
    <row r="130" spans="1:14" x14ac:dyDescent="0.25">
      <c r="A130" s="1">
        <v>42333</v>
      </c>
      <c r="B130">
        <v>2802629</v>
      </c>
      <c r="C130" t="s">
        <v>147</v>
      </c>
      <c r="D130" t="s">
        <v>224</v>
      </c>
      <c r="E130">
        <v>0.36</v>
      </c>
      <c r="F130" s="4"/>
      <c r="G130">
        <v>0.36</v>
      </c>
      <c r="H130" s="8"/>
      <c r="I130" s="5">
        <v>0</v>
      </c>
      <c r="J130" s="8"/>
      <c r="K130" s="4"/>
      <c r="L130" s="8"/>
      <c r="M130" s="8"/>
      <c r="N130" s="17"/>
    </row>
    <row r="131" spans="1:14" x14ac:dyDescent="0.25">
      <c r="A131" s="1">
        <v>42363</v>
      </c>
      <c r="B131">
        <v>2802629</v>
      </c>
      <c r="C131" t="s">
        <v>147</v>
      </c>
      <c r="D131" t="s">
        <v>224</v>
      </c>
      <c r="E131">
        <v>0.36</v>
      </c>
      <c r="F131" s="4">
        <f t="shared" si="236"/>
        <v>0</v>
      </c>
      <c r="G131">
        <v>0.36</v>
      </c>
      <c r="H131" s="8">
        <f t="shared" ref="H131" si="301">G131-G130</f>
        <v>0</v>
      </c>
      <c r="I131">
        <v>0</v>
      </c>
      <c r="J131" s="8">
        <f t="shared" ref="J131" si="302">I131-I130</f>
        <v>0</v>
      </c>
      <c r="K131" s="12">
        <f t="shared" ref="K131:K194" si="303">F131*$C$5</f>
        <v>0</v>
      </c>
      <c r="L131" s="8">
        <f t="shared" ref="L131:L162" si="304">H131*$C$2</f>
        <v>0</v>
      </c>
      <c r="M131" s="8">
        <f>J131*$C$3</f>
        <v>0</v>
      </c>
      <c r="N131" s="17">
        <f t="shared" ref="N131" si="305">L131+M131</f>
        <v>0</v>
      </c>
    </row>
    <row r="132" spans="1:14" x14ac:dyDescent="0.25">
      <c r="A132" s="1">
        <v>42333</v>
      </c>
      <c r="B132">
        <v>2146186</v>
      </c>
      <c r="C132" t="s">
        <v>56</v>
      </c>
      <c r="D132" t="s">
        <v>227</v>
      </c>
      <c r="E132">
        <v>3705.77</v>
      </c>
      <c r="F132" s="4"/>
      <c r="G132">
        <v>2903.12</v>
      </c>
      <c r="H132" s="8"/>
      <c r="I132" s="5">
        <v>802.64</v>
      </c>
      <c r="J132" s="8"/>
      <c r="K132" s="4"/>
      <c r="L132" s="8"/>
      <c r="M132" s="8"/>
      <c r="N132" s="17"/>
    </row>
    <row r="133" spans="1:14" x14ac:dyDescent="0.25">
      <c r="A133" s="1">
        <v>42363</v>
      </c>
      <c r="B133">
        <v>2146186</v>
      </c>
      <c r="C133" t="s">
        <v>56</v>
      </c>
      <c r="D133" t="s">
        <v>227</v>
      </c>
      <c r="E133">
        <v>3705.77</v>
      </c>
      <c r="F133" s="4">
        <f t="shared" ref="F133" si="306">E133-E132</f>
        <v>0</v>
      </c>
      <c r="G133">
        <v>2903.12</v>
      </c>
      <c r="H133" s="8">
        <f t="shared" ref="H133" si="307">G133-G132</f>
        <v>0</v>
      </c>
      <c r="I133">
        <v>802.64</v>
      </c>
      <c r="J133" s="8">
        <f t="shared" ref="J133" si="308">I133-I132</f>
        <v>0</v>
      </c>
      <c r="K133" s="12">
        <f t="shared" ref="K133:K196" si="309">F133*$C$5</f>
        <v>0</v>
      </c>
      <c r="L133" s="8">
        <f t="shared" ref="L133:L164" si="310">H133*$C$2</f>
        <v>0</v>
      </c>
      <c r="M133" s="8">
        <f>J133*$C$3</f>
        <v>0</v>
      </c>
      <c r="N133" s="17">
        <f t="shared" ref="N133" si="311">L133+M133</f>
        <v>0</v>
      </c>
    </row>
    <row r="134" spans="1:14" x14ac:dyDescent="0.25">
      <c r="A134" s="1">
        <v>42333</v>
      </c>
      <c r="B134">
        <v>1960912</v>
      </c>
      <c r="C134" t="s">
        <v>13</v>
      </c>
      <c r="D134" t="s">
        <v>228</v>
      </c>
      <c r="E134">
        <v>18934.11</v>
      </c>
      <c r="F134" s="4"/>
      <c r="G134">
        <v>13325.36</v>
      </c>
      <c r="H134" s="8"/>
      <c r="I134" s="5">
        <v>5608.73</v>
      </c>
      <c r="J134" s="8"/>
      <c r="K134" s="4"/>
      <c r="L134" s="8"/>
      <c r="M134" s="8"/>
      <c r="N134" s="17"/>
    </row>
    <row r="135" spans="1:14" x14ac:dyDescent="0.25">
      <c r="A135" s="1">
        <v>42363</v>
      </c>
      <c r="B135">
        <v>1960912</v>
      </c>
      <c r="C135" t="s">
        <v>13</v>
      </c>
      <c r="D135" t="s">
        <v>228</v>
      </c>
      <c r="E135">
        <v>18951.560000000001</v>
      </c>
      <c r="F135" s="4">
        <f t="shared" si="211"/>
        <v>17.450000000000728</v>
      </c>
      <c r="G135">
        <v>13336.86</v>
      </c>
      <c r="H135" s="8">
        <f t="shared" ref="H135" si="312">G135-G134</f>
        <v>11.5</v>
      </c>
      <c r="I135">
        <v>5614.69</v>
      </c>
      <c r="J135" s="8">
        <f t="shared" ref="J135" si="313">I135-I134</f>
        <v>5.9600000000000364</v>
      </c>
      <c r="K135" s="12">
        <f t="shared" ref="K135:K198" si="314">F135*$C$5</f>
        <v>79.22300000000331</v>
      </c>
      <c r="L135" s="8">
        <f t="shared" ref="L135:L166" si="315">H135*$C$2</f>
        <v>60.604999999999997</v>
      </c>
      <c r="M135" s="8">
        <f>J135*$C$3</f>
        <v>10.668400000000066</v>
      </c>
      <c r="N135" s="17">
        <f t="shared" ref="N135" si="316">L135+M135</f>
        <v>71.273400000000066</v>
      </c>
    </row>
    <row r="136" spans="1:14" x14ac:dyDescent="0.25">
      <c r="A136" s="1">
        <v>42333</v>
      </c>
      <c r="B136">
        <v>2775259</v>
      </c>
      <c r="C136" t="s">
        <v>140</v>
      </c>
      <c r="D136" t="s">
        <v>229</v>
      </c>
      <c r="E136">
        <v>1.96</v>
      </c>
      <c r="F136" s="4"/>
      <c r="G136">
        <v>1.96</v>
      </c>
      <c r="H136" s="8"/>
      <c r="I136" s="5">
        <v>0</v>
      </c>
      <c r="J136" s="8"/>
      <c r="K136" s="4"/>
      <c r="L136" s="8"/>
      <c r="M136" s="8"/>
      <c r="N136" s="17"/>
    </row>
    <row r="137" spans="1:14" x14ac:dyDescent="0.25">
      <c r="A137" s="1">
        <v>42363</v>
      </c>
      <c r="B137">
        <v>2775259</v>
      </c>
      <c r="C137" t="s">
        <v>140</v>
      </c>
      <c r="D137" t="s">
        <v>229</v>
      </c>
      <c r="E137">
        <v>1.96</v>
      </c>
      <c r="F137" s="4">
        <f t="shared" si="216"/>
        <v>0</v>
      </c>
      <c r="G137">
        <v>1.96</v>
      </c>
      <c r="H137" s="8">
        <f t="shared" ref="H137" si="317">G137-G136</f>
        <v>0</v>
      </c>
      <c r="I137">
        <v>0</v>
      </c>
      <c r="J137" s="8">
        <f t="shared" ref="J137" si="318">I137-I136</f>
        <v>0</v>
      </c>
      <c r="K137" s="12">
        <f t="shared" ref="K137:K200" si="319">F137*$C$5</f>
        <v>0</v>
      </c>
      <c r="L137" s="8">
        <f t="shared" ref="L137:L168" si="320">H137*$C$2</f>
        <v>0</v>
      </c>
      <c r="M137" s="8">
        <f>J137*$C$3</f>
        <v>0</v>
      </c>
      <c r="N137" s="17">
        <f t="shared" ref="N137" si="321">L137+M137</f>
        <v>0</v>
      </c>
    </row>
    <row r="138" spans="1:14" x14ac:dyDescent="0.25">
      <c r="A138" s="1">
        <v>42333</v>
      </c>
      <c r="B138">
        <v>2357617</v>
      </c>
      <c r="C138" t="s">
        <v>103</v>
      </c>
      <c r="D138" t="s">
        <v>230</v>
      </c>
      <c r="E138">
        <v>2109.15</v>
      </c>
      <c r="F138" s="4"/>
      <c r="G138">
        <v>1842.45</v>
      </c>
      <c r="H138" s="8"/>
      <c r="I138" s="5">
        <v>266.69</v>
      </c>
      <c r="J138" s="8"/>
      <c r="K138" s="4"/>
      <c r="L138" s="8"/>
      <c r="M138" s="8"/>
      <c r="N138" s="17"/>
    </row>
    <row r="139" spans="1:14" x14ac:dyDescent="0.25">
      <c r="A139" s="1">
        <v>42363</v>
      </c>
      <c r="B139">
        <v>2357617</v>
      </c>
      <c r="C139" t="s">
        <v>103</v>
      </c>
      <c r="D139" t="s">
        <v>230</v>
      </c>
      <c r="E139">
        <v>2602.71</v>
      </c>
      <c r="F139" s="4">
        <f t="shared" si="221"/>
        <v>493.55999999999995</v>
      </c>
      <c r="G139">
        <v>2294.0500000000002</v>
      </c>
      <c r="H139" s="8">
        <f t="shared" ref="H139" si="322">G139-G138</f>
        <v>451.60000000000014</v>
      </c>
      <c r="I139">
        <v>308.66000000000003</v>
      </c>
      <c r="J139" s="8">
        <f t="shared" ref="J139" si="323">I139-I138</f>
        <v>41.970000000000027</v>
      </c>
      <c r="K139" s="12">
        <f t="shared" ref="K139:K202" si="324">F139*$C$5</f>
        <v>2240.7623999999996</v>
      </c>
      <c r="L139" s="8">
        <f t="shared" ref="L139:L170" si="325">H139*$C$2</f>
        <v>2379.9320000000007</v>
      </c>
      <c r="M139" s="8">
        <f>J139*$C$3</f>
        <v>75.126300000000057</v>
      </c>
      <c r="N139" s="17">
        <f t="shared" ref="N139" si="326">L139+M139</f>
        <v>2455.0583000000006</v>
      </c>
    </row>
    <row r="140" spans="1:14" x14ac:dyDescent="0.25">
      <c r="A140" s="1">
        <v>42333</v>
      </c>
      <c r="B140">
        <v>2567155</v>
      </c>
      <c r="C140" t="s">
        <v>143</v>
      </c>
      <c r="D140" t="s">
        <v>231</v>
      </c>
      <c r="E140">
        <v>196.16</v>
      </c>
      <c r="F140" s="4"/>
      <c r="G140">
        <v>54.06</v>
      </c>
      <c r="H140" s="8"/>
      <c r="I140" s="5">
        <v>142.1</v>
      </c>
      <c r="J140" s="8"/>
      <c r="K140" s="4"/>
      <c r="L140" s="8"/>
      <c r="M140" s="8"/>
      <c r="N140" s="17"/>
    </row>
    <row r="141" spans="1:14" x14ac:dyDescent="0.25">
      <c r="A141" s="1">
        <v>42363</v>
      </c>
      <c r="B141">
        <v>2567155</v>
      </c>
      <c r="C141" t="s">
        <v>143</v>
      </c>
      <c r="D141" t="s">
        <v>231</v>
      </c>
      <c r="E141">
        <v>196.16</v>
      </c>
      <c r="F141" s="4">
        <f t="shared" si="226"/>
        <v>0</v>
      </c>
      <c r="G141">
        <v>54.06</v>
      </c>
      <c r="H141" s="8">
        <f t="shared" ref="H141" si="327">G141-G140</f>
        <v>0</v>
      </c>
      <c r="I141">
        <v>142.1</v>
      </c>
      <c r="J141" s="8">
        <f t="shared" ref="J141" si="328">I141-I140</f>
        <v>0</v>
      </c>
      <c r="K141" s="12">
        <f t="shared" ref="K141:K204" si="329">F141*$C$5</f>
        <v>0</v>
      </c>
      <c r="L141" s="8">
        <f t="shared" ref="L141:L172" si="330">H141*$C$2</f>
        <v>0</v>
      </c>
      <c r="M141" s="8">
        <f>J141*$C$3</f>
        <v>0</v>
      </c>
      <c r="N141" s="17">
        <f t="shared" ref="N141" si="331">L141+M141</f>
        <v>0</v>
      </c>
    </row>
    <row r="142" spans="1:14" x14ac:dyDescent="0.25">
      <c r="A142" s="1">
        <v>42333</v>
      </c>
      <c r="B142">
        <v>2160979</v>
      </c>
      <c r="C142" t="s">
        <v>83</v>
      </c>
      <c r="D142" t="s">
        <v>232</v>
      </c>
      <c r="E142">
        <v>4392.16</v>
      </c>
      <c r="F142" s="4"/>
      <c r="G142">
        <v>3399.92</v>
      </c>
      <c r="H142" s="8"/>
      <c r="I142" s="5">
        <v>992.23</v>
      </c>
      <c r="J142" s="8"/>
      <c r="K142" s="4"/>
      <c r="L142" s="8"/>
      <c r="M142" s="8"/>
      <c r="N142" s="17"/>
    </row>
    <row r="143" spans="1:14" x14ac:dyDescent="0.25">
      <c r="A143" s="1">
        <v>42363</v>
      </c>
      <c r="B143">
        <v>2160979</v>
      </c>
      <c r="C143" t="s">
        <v>83</v>
      </c>
      <c r="D143" t="s">
        <v>232</v>
      </c>
      <c r="E143">
        <v>4417.5600000000004</v>
      </c>
      <c r="F143" s="4">
        <f t="shared" si="231"/>
        <v>25.400000000000546</v>
      </c>
      <c r="G143">
        <v>3418.83</v>
      </c>
      <c r="H143" s="8">
        <f t="shared" ref="H143" si="332">G143-G142</f>
        <v>18.909999999999854</v>
      </c>
      <c r="I143">
        <v>998.72</v>
      </c>
      <c r="J143" s="8">
        <f t="shared" ref="J143" si="333">I143-I142</f>
        <v>6.4900000000000091</v>
      </c>
      <c r="K143" s="12">
        <f t="shared" ref="K143:K206" si="334">F143*$C$5</f>
        <v>115.31600000000248</v>
      </c>
      <c r="L143" s="8">
        <f t="shared" ref="L143:L174" si="335">H143*$C$2</f>
        <v>99.655699999999229</v>
      </c>
      <c r="M143" s="8">
        <f>J143*$C$3</f>
        <v>11.617100000000017</v>
      </c>
      <c r="N143" s="17">
        <f t="shared" ref="N143" si="336">L143+M143</f>
        <v>111.27279999999925</v>
      </c>
    </row>
    <row r="144" spans="1:14" x14ac:dyDescent="0.25">
      <c r="A144" s="1">
        <v>42333</v>
      </c>
      <c r="B144">
        <v>2339919</v>
      </c>
      <c r="C144" t="s">
        <v>102</v>
      </c>
      <c r="D144" t="s">
        <v>233</v>
      </c>
      <c r="E144">
        <v>516.47</v>
      </c>
      <c r="F144" s="4"/>
      <c r="G144">
        <v>419.87</v>
      </c>
      <c r="H144" s="8"/>
      <c r="I144" s="5">
        <v>96.58</v>
      </c>
      <c r="J144" s="8"/>
      <c r="K144" s="4"/>
      <c r="L144" s="8"/>
      <c r="M144" s="8"/>
      <c r="N144" s="17"/>
    </row>
    <row r="145" spans="1:14" x14ac:dyDescent="0.25">
      <c r="A145" s="1">
        <v>42363</v>
      </c>
      <c r="B145">
        <v>2339919</v>
      </c>
      <c r="C145" t="s">
        <v>102</v>
      </c>
      <c r="D145" t="s">
        <v>233</v>
      </c>
      <c r="E145">
        <v>516.47</v>
      </c>
      <c r="F145" s="4">
        <f t="shared" si="236"/>
        <v>0</v>
      </c>
      <c r="G145">
        <v>419.87</v>
      </c>
      <c r="H145" s="8">
        <f t="shared" ref="H145" si="337">G145-G144</f>
        <v>0</v>
      </c>
      <c r="I145">
        <v>96.58</v>
      </c>
      <c r="J145" s="8">
        <f t="shared" ref="J145" si="338">I145-I144</f>
        <v>0</v>
      </c>
      <c r="K145" s="12">
        <f t="shared" ref="K145:K208" si="339">F145*$C$5</f>
        <v>0</v>
      </c>
      <c r="L145" s="8">
        <f t="shared" ref="L145:L176" si="340">H145*$C$2</f>
        <v>0</v>
      </c>
      <c r="M145" s="8">
        <f>J145*$C$3</f>
        <v>0</v>
      </c>
      <c r="N145" s="17">
        <f t="shared" ref="N145" si="341">L145+M145</f>
        <v>0</v>
      </c>
    </row>
    <row r="146" spans="1:14" x14ac:dyDescent="0.25">
      <c r="A146" s="1">
        <v>42333</v>
      </c>
      <c r="B146">
        <v>5056528</v>
      </c>
      <c r="C146" t="s">
        <v>144</v>
      </c>
      <c r="D146" t="s">
        <v>234</v>
      </c>
      <c r="E146">
        <v>15932.91</v>
      </c>
      <c r="F146" s="4"/>
      <c r="G146">
        <v>6546.63</v>
      </c>
      <c r="H146" s="8"/>
      <c r="I146" s="5">
        <v>9386.0300000000007</v>
      </c>
      <c r="J146" s="8"/>
      <c r="K146" s="4"/>
      <c r="L146" s="8"/>
      <c r="M146" s="8"/>
      <c r="N146" s="17"/>
    </row>
    <row r="147" spans="1:14" x14ac:dyDescent="0.25">
      <c r="A147" s="1">
        <v>42363</v>
      </c>
      <c r="B147">
        <v>5056528</v>
      </c>
      <c r="C147" t="s">
        <v>144</v>
      </c>
      <c r="D147" t="s">
        <v>234</v>
      </c>
      <c r="E147">
        <v>15960.31</v>
      </c>
      <c r="F147" s="4">
        <f t="shared" ref="F147" si="342">E147-E146</f>
        <v>27.399999999999636</v>
      </c>
      <c r="G147">
        <v>6570.19</v>
      </c>
      <c r="H147" s="8">
        <f t="shared" ref="H147" si="343">G147-G146</f>
        <v>23.559999999999491</v>
      </c>
      <c r="I147">
        <v>9389.8700000000008</v>
      </c>
      <c r="J147" s="8">
        <f t="shared" ref="J147" si="344">I147-I146</f>
        <v>3.8400000000001455</v>
      </c>
      <c r="K147" s="12">
        <f t="shared" ref="K147:K178" si="345">F147*$C$5</f>
        <v>124.39599999999835</v>
      </c>
      <c r="L147" s="8">
        <f t="shared" ref="L147:L178" si="346">H147*$C$2</f>
        <v>124.16119999999731</v>
      </c>
      <c r="M147" s="8">
        <f>J147*$C$3</f>
        <v>6.8736000000002608</v>
      </c>
      <c r="N147" s="17">
        <f t="shared" ref="N147" si="347">L147+M147</f>
        <v>131.03479999999757</v>
      </c>
    </row>
    <row r="148" spans="1:14" x14ac:dyDescent="0.25">
      <c r="A148" s="1">
        <v>42333</v>
      </c>
      <c r="B148">
        <v>2340750</v>
      </c>
      <c r="C148" t="s">
        <v>116</v>
      </c>
      <c r="D148" t="s">
        <v>117</v>
      </c>
      <c r="E148">
        <v>475.77</v>
      </c>
      <c r="F148" s="4"/>
      <c r="G148">
        <v>444.39</v>
      </c>
      <c r="H148" s="8"/>
      <c r="I148" s="5">
        <v>31.38</v>
      </c>
      <c r="J148" s="8"/>
      <c r="K148" s="4"/>
      <c r="L148" s="8"/>
      <c r="M148" s="8"/>
      <c r="N148" s="17"/>
    </row>
    <row r="149" spans="1:14" x14ac:dyDescent="0.25">
      <c r="A149" s="1">
        <v>42363</v>
      </c>
      <c r="B149">
        <v>2340750</v>
      </c>
      <c r="C149" t="s">
        <v>116</v>
      </c>
      <c r="D149" t="s">
        <v>117</v>
      </c>
      <c r="E149">
        <v>475.77</v>
      </c>
      <c r="F149" s="4">
        <f t="shared" si="211"/>
        <v>0</v>
      </c>
      <c r="G149">
        <v>444.39</v>
      </c>
      <c r="H149" s="8">
        <f t="shared" ref="H149" si="348">G149-G148</f>
        <v>0</v>
      </c>
      <c r="I149">
        <v>31.38</v>
      </c>
      <c r="J149" s="8">
        <f t="shared" ref="J149" si="349">I149-I148</f>
        <v>0</v>
      </c>
      <c r="K149" s="12">
        <f t="shared" si="278"/>
        <v>0</v>
      </c>
      <c r="L149" s="8">
        <f t="shared" ref="L149:L180" si="350">H149*$C$2</f>
        <v>0</v>
      </c>
      <c r="M149" s="8">
        <f>J149*$C$3</f>
        <v>0</v>
      </c>
      <c r="N149" s="17">
        <f t="shared" ref="N149" si="351">L149+M149</f>
        <v>0</v>
      </c>
    </row>
    <row r="150" spans="1:14" x14ac:dyDescent="0.25">
      <c r="A150" s="1">
        <v>42333</v>
      </c>
      <c r="B150">
        <v>2152926</v>
      </c>
      <c r="C150" t="s">
        <v>81</v>
      </c>
      <c r="D150" t="s">
        <v>235</v>
      </c>
      <c r="E150">
        <v>1439.48</v>
      </c>
      <c r="F150" s="4"/>
      <c r="G150">
        <v>1160.0899999999999</v>
      </c>
      <c r="H150" s="8"/>
      <c r="I150" s="5">
        <v>279.38</v>
      </c>
      <c r="J150" s="8"/>
      <c r="K150" s="4"/>
      <c r="L150" s="8"/>
      <c r="M150" s="8"/>
      <c r="N150" s="17"/>
    </row>
    <row r="151" spans="1:14" x14ac:dyDescent="0.25">
      <c r="A151" s="1">
        <v>42363</v>
      </c>
      <c r="B151">
        <v>2152926</v>
      </c>
      <c r="C151" t="s">
        <v>81</v>
      </c>
      <c r="D151" t="s">
        <v>235</v>
      </c>
      <c r="E151">
        <v>1439.48</v>
      </c>
      <c r="F151" s="4">
        <f t="shared" si="216"/>
        <v>0</v>
      </c>
      <c r="G151">
        <v>1160.0999999999999</v>
      </c>
      <c r="H151" s="8">
        <f t="shared" ref="H151" si="352">G151-G150</f>
        <v>9.9999999999909051E-3</v>
      </c>
      <c r="I151">
        <v>279.38</v>
      </c>
      <c r="J151" s="8">
        <f t="shared" ref="J151" si="353">I151-I150</f>
        <v>0</v>
      </c>
      <c r="K151" s="12">
        <f t="shared" si="283"/>
        <v>0</v>
      </c>
      <c r="L151" s="8">
        <f t="shared" ref="L151:L182" si="354">H151*$C$2</f>
        <v>5.2699999999952063E-2</v>
      </c>
      <c r="M151" s="8">
        <f>J151*$C$3</f>
        <v>0</v>
      </c>
      <c r="N151" s="17">
        <f t="shared" ref="N151" si="355">L151+M151</f>
        <v>5.2699999999952063E-2</v>
      </c>
    </row>
    <row r="152" spans="1:14" x14ac:dyDescent="0.25">
      <c r="A152" s="1">
        <v>42333</v>
      </c>
      <c r="B152">
        <v>2358061</v>
      </c>
      <c r="C152" t="s">
        <v>118</v>
      </c>
      <c r="D152" t="s">
        <v>119</v>
      </c>
      <c r="E152">
        <v>2413.4299999999998</v>
      </c>
      <c r="F152" s="4"/>
      <c r="G152">
        <v>2413.42</v>
      </c>
      <c r="H152" s="8"/>
      <c r="I152" s="5">
        <v>0</v>
      </c>
      <c r="J152" s="8"/>
      <c r="K152" s="4"/>
      <c r="L152" s="8"/>
      <c r="M152" s="8"/>
      <c r="N152" s="17"/>
    </row>
    <row r="153" spans="1:14" x14ac:dyDescent="0.25">
      <c r="A153" s="1">
        <v>42363</v>
      </c>
      <c r="B153">
        <v>2358061</v>
      </c>
      <c r="C153" t="s">
        <v>118</v>
      </c>
      <c r="D153" t="s">
        <v>119</v>
      </c>
      <c r="E153">
        <v>2413.4299999999998</v>
      </c>
      <c r="F153" s="4">
        <f t="shared" si="221"/>
        <v>0</v>
      </c>
      <c r="G153">
        <v>2413.42</v>
      </c>
      <c r="H153" s="8">
        <f t="shared" ref="H153" si="356">G153-G152</f>
        <v>0</v>
      </c>
      <c r="I153" s="5">
        <v>0</v>
      </c>
      <c r="J153" s="8">
        <f t="shared" ref="J153" si="357">I153-I152</f>
        <v>0</v>
      </c>
      <c r="K153" s="12">
        <f t="shared" si="288"/>
        <v>0</v>
      </c>
      <c r="L153" s="8">
        <f t="shared" ref="L153:L184" si="358">H153*$C$2</f>
        <v>0</v>
      </c>
      <c r="M153" s="8">
        <f>J153*$C$3</f>
        <v>0</v>
      </c>
      <c r="N153" s="17">
        <f t="shared" ref="N153" si="359">L153+M153</f>
        <v>0</v>
      </c>
    </row>
    <row r="154" spans="1:14" x14ac:dyDescent="0.25">
      <c r="A154" s="1">
        <v>42333</v>
      </c>
      <c r="B154">
        <v>2042540</v>
      </c>
      <c r="C154" t="s">
        <v>15</v>
      </c>
      <c r="D154" t="s">
        <v>236</v>
      </c>
      <c r="E154">
        <v>4569.83</v>
      </c>
      <c r="F154" s="4"/>
      <c r="G154">
        <v>3365.76</v>
      </c>
      <c r="H154" s="8"/>
      <c r="I154" s="5">
        <v>1204.07</v>
      </c>
      <c r="J154" s="8"/>
      <c r="K154" s="4"/>
      <c r="L154" s="8"/>
      <c r="M154" s="8"/>
      <c r="N154" s="17"/>
    </row>
    <row r="155" spans="1:14" x14ac:dyDescent="0.25">
      <c r="A155" s="1">
        <v>42363</v>
      </c>
      <c r="B155">
        <v>2042540</v>
      </c>
      <c r="C155" t="s">
        <v>15</v>
      </c>
      <c r="D155" t="s">
        <v>236</v>
      </c>
      <c r="E155">
        <v>4569.83</v>
      </c>
      <c r="F155" s="4">
        <f t="shared" si="226"/>
        <v>0</v>
      </c>
      <c r="G155">
        <v>3365.76</v>
      </c>
      <c r="H155" s="8">
        <f t="shared" ref="H155" si="360">G155-G154</f>
        <v>0</v>
      </c>
      <c r="I155">
        <v>1204.07</v>
      </c>
      <c r="J155" s="8">
        <f t="shared" ref="J155" si="361">I155-I154</f>
        <v>0</v>
      </c>
      <c r="K155" s="12">
        <f t="shared" si="293"/>
        <v>0</v>
      </c>
      <c r="L155" s="8">
        <f t="shared" ref="L155:L186" si="362">H155*$C$2</f>
        <v>0</v>
      </c>
      <c r="M155" s="8">
        <f>J155*$C$3</f>
        <v>0</v>
      </c>
      <c r="N155" s="17">
        <f t="shared" ref="N155" si="363">L155+M155</f>
        <v>0</v>
      </c>
    </row>
    <row r="156" spans="1:14" x14ac:dyDescent="0.25">
      <c r="A156" s="1">
        <v>42333</v>
      </c>
      <c r="B156">
        <v>2156807</v>
      </c>
      <c r="C156" t="s">
        <v>40</v>
      </c>
      <c r="D156" t="s">
        <v>237</v>
      </c>
      <c r="E156">
        <v>3028.02</v>
      </c>
      <c r="F156" s="4"/>
      <c r="G156">
        <v>2455.02</v>
      </c>
      <c r="H156" s="8"/>
      <c r="I156" s="5">
        <v>572.99</v>
      </c>
      <c r="J156" s="8"/>
      <c r="K156" s="4"/>
      <c r="L156" s="8"/>
      <c r="M156" s="8"/>
      <c r="N156" s="17"/>
    </row>
    <row r="157" spans="1:14" x14ac:dyDescent="0.25">
      <c r="A157" s="1">
        <v>42363</v>
      </c>
      <c r="B157">
        <v>2156807</v>
      </c>
      <c r="C157" t="s">
        <v>40</v>
      </c>
      <c r="D157" t="s">
        <v>237</v>
      </c>
      <c r="E157">
        <v>3132.55</v>
      </c>
      <c r="F157" s="4">
        <f t="shared" si="231"/>
        <v>104.5300000000002</v>
      </c>
      <c r="G157">
        <v>2538.54</v>
      </c>
      <c r="H157" s="8">
        <f t="shared" ref="H157" si="364">G157-G156</f>
        <v>83.519999999999982</v>
      </c>
      <c r="I157">
        <v>594</v>
      </c>
      <c r="J157" s="8">
        <f t="shared" ref="J157" si="365">I157-I156</f>
        <v>21.009999999999991</v>
      </c>
      <c r="K157" s="12">
        <f t="shared" si="298"/>
        <v>474.56620000000089</v>
      </c>
      <c r="L157" s="8">
        <f t="shared" ref="L157:L188" si="366">H157*$C$2</f>
        <v>440.15039999999988</v>
      </c>
      <c r="M157" s="8">
        <f>J157*$C$3</f>
        <v>37.607899999999987</v>
      </c>
      <c r="N157" s="17">
        <f t="shared" ref="N157" si="367">L157+M157</f>
        <v>477.75829999999985</v>
      </c>
    </row>
    <row r="158" spans="1:14" x14ac:dyDescent="0.25">
      <c r="A158" s="1">
        <v>42333</v>
      </c>
      <c r="B158">
        <v>2047274</v>
      </c>
      <c r="C158" t="s">
        <v>57</v>
      </c>
      <c r="D158" t="s">
        <v>238</v>
      </c>
      <c r="E158">
        <v>113.5</v>
      </c>
      <c r="F158" s="4"/>
      <c r="G158">
        <v>90.58</v>
      </c>
      <c r="H158" s="8"/>
      <c r="I158" s="5">
        <v>22.91</v>
      </c>
      <c r="J158" s="8"/>
      <c r="K158" s="4"/>
      <c r="L158" s="8"/>
      <c r="M158" s="8"/>
      <c r="N158" s="17"/>
    </row>
    <row r="159" spans="1:14" x14ac:dyDescent="0.25">
      <c r="A159" s="1">
        <v>42363</v>
      </c>
      <c r="B159">
        <v>2047274</v>
      </c>
      <c r="C159" t="s">
        <v>57</v>
      </c>
      <c r="D159" t="s">
        <v>238</v>
      </c>
      <c r="E159">
        <v>114.5</v>
      </c>
      <c r="F159" s="4">
        <f t="shared" si="236"/>
        <v>1</v>
      </c>
      <c r="G159">
        <v>91.4</v>
      </c>
      <c r="H159" s="8">
        <f t="shared" ref="H159" si="368">G159-G158</f>
        <v>0.82000000000000739</v>
      </c>
      <c r="I159">
        <v>23.09</v>
      </c>
      <c r="J159" s="8">
        <f t="shared" ref="J159" si="369">I159-I158</f>
        <v>0.17999999999999972</v>
      </c>
      <c r="K159" s="12">
        <f t="shared" si="303"/>
        <v>4.54</v>
      </c>
      <c r="L159" s="8">
        <f t="shared" ref="L159:L190" si="370">H159*$C$2</f>
        <v>4.3214000000000388</v>
      </c>
      <c r="M159" s="8">
        <f>J159*$C$3</f>
        <v>0.32219999999999949</v>
      </c>
      <c r="N159" s="17">
        <f t="shared" ref="N159" si="371">L159+M159</f>
        <v>4.6436000000000384</v>
      </c>
    </row>
    <row r="160" spans="1:14" x14ac:dyDescent="0.25">
      <c r="A160" s="1">
        <v>42333</v>
      </c>
      <c r="B160">
        <v>2049314</v>
      </c>
      <c r="C160" t="s">
        <v>27</v>
      </c>
      <c r="D160" t="s">
        <v>239</v>
      </c>
      <c r="E160">
        <v>5809.62</v>
      </c>
      <c r="F160" s="4"/>
      <c r="G160">
        <v>4673.8599999999997</v>
      </c>
      <c r="H160" s="8"/>
      <c r="I160" s="5">
        <v>1135.76</v>
      </c>
      <c r="J160" s="8"/>
      <c r="K160" s="4"/>
      <c r="L160" s="8"/>
      <c r="M160" s="8"/>
      <c r="N160" s="17"/>
    </row>
    <row r="161" spans="1:14" x14ac:dyDescent="0.25">
      <c r="A161" s="1">
        <v>42363</v>
      </c>
      <c r="B161">
        <v>2049314</v>
      </c>
      <c r="C161" t="s">
        <v>27</v>
      </c>
      <c r="D161" t="s">
        <v>239</v>
      </c>
      <c r="E161">
        <v>5809.62</v>
      </c>
      <c r="F161" s="4">
        <f t="shared" ref="F161" si="372">E161-E160</f>
        <v>0</v>
      </c>
      <c r="G161">
        <v>4673.8599999999997</v>
      </c>
      <c r="H161" s="8">
        <f t="shared" ref="H161" si="373">G161-G160</f>
        <v>0</v>
      </c>
      <c r="I161">
        <v>1135.76</v>
      </c>
      <c r="J161" s="8">
        <f t="shared" ref="J161" si="374">I161-I160</f>
        <v>0</v>
      </c>
      <c r="K161" s="12">
        <f t="shared" si="309"/>
        <v>0</v>
      </c>
      <c r="L161" s="8">
        <f t="shared" ref="L161:L192" si="375">H161*$C$2</f>
        <v>0</v>
      </c>
      <c r="M161" s="8">
        <f>J161*$C$3</f>
        <v>0</v>
      </c>
      <c r="N161" s="17">
        <f t="shared" ref="N161" si="376">L161+M161</f>
        <v>0</v>
      </c>
    </row>
    <row r="162" spans="1:14" x14ac:dyDescent="0.25">
      <c r="A162" s="1">
        <v>42333</v>
      </c>
      <c r="B162">
        <v>2049474</v>
      </c>
      <c r="C162" t="s">
        <v>23</v>
      </c>
      <c r="D162" t="s">
        <v>240</v>
      </c>
      <c r="E162">
        <v>2248.15</v>
      </c>
      <c r="F162" s="4"/>
      <c r="G162">
        <v>1836.6</v>
      </c>
      <c r="H162" s="8"/>
      <c r="I162" s="5">
        <v>411.54</v>
      </c>
      <c r="J162" s="8"/>
      <c r="K162" s="4"/>
      <c r="L162" s="8"/>
      <c r="M162" s="8"/>
      <c r="N162" s="17"/>
    </row>
    <row r="163" spans="1:14" x14ac:dyDescent="0.25">
      <c r="A163" s="1">
        <v>42363</v>
      </c>
      <c r="B163">
        <v>2049474</v>
      </c>
      <c r="C163" t="s">
        <v>23</v>
      </c>
      <c r="D163" t="s">
        <v>240</v>
      </c>
      <c r="E163">
        <v>2248.19</v>
      </c>
      <c r="F163" s="4">
        <f t="shared" ref="F163:F219" si="377">E163-E162</f>
        <v>3.999999999996362E-2</v>
      </c>
      <c r="G163">
        <v>1836.62</v>
      </c>
      <c r="H163" s="8">
        <f t="shared" ref="H163" si="378">G163-G162</f>
        <v>1.999999999998181E-2</v>
      </c>
      <c r="I163">
        <v>411.56</v>
      </c>
      <c r="J163" s="8">
        <f t="shared" ref="J163" si="379">I163-I162</f>
        <v>1.999999999998181E-2</v>
      </c>
      <c r="K163" s="12">
        <f t="shared" si="314"/>
        <v>0.18159999999983484</v>
      </c>
      <c r="L163" s="8">
        <f t="shared" ref="L163:L194" si="380">H163*$C$2</f>
        <v>0.10539999999990413</v>
      </c>
      <c r="M163" s="8">
        <f>J163*$C$3</f>
        <v>3.5799999999967441E-2</v>
      </c>
      <c r="N163" s="17">
        <f t="shared" ref="N163" si="381">L163+M163</f>
        <v>0.14119999999987157</v>
      </c>
    </row>
    <row r="164" spans="1:14" x14ac:dyDescent="0.25">
      <c r="A164" s="1">
        <v>42333</v>
      </c>
      <c r="B164">
        <v>2073018</v>
      </c>
      <c r="C164" t="s">
        <v>79</v>
      </c>
      <c r="D164" t="s">
        <v>241</v>
      </c>
      <c r="E164">
        <v>2920.66</v>
      </c>
      <c r="F164" s="4"/>
      <c r="G164">
        <v>2372.7399999999998</v>
      </c>
      <c r="H164" s="8"/>
      <c r="I164" s="5">
        <v>547.91</v>
      </c>
      <c r="J164" s="8"/>
      <c r="K164" s="4"/>
      <c r="L164" s="8"/>
      <c r="M164" s="8"/>
      <c r="N164" s="17"/>
    </row>
    <row r="165" spans="1:14" x14ac:dyDescent="0.25">
      <c r="A165" s="1">
        <v>42363</v>
      </c>
      <c r="B165">
        <v>2073018</v>
      </c>
      <c r="C165" t="s">
        <v>79</v>
      </c>
      <c r="D165" t="s">
        <v>241</v>
      </c>
      <c r="E165">
        <v>2920.66</v>
      </c>
      <c r="F165" s="4">
        <f t="shared" ref="F165:F221" si="382">E165-E164</f>
        <v>0</v>
      </c>
      <c r="G165">
        <v>2372.7399999999998</v>
      </c>
      <c r="H165" s="8">
        <f t="shared" ref="H165" si="383">G165-G164</f>
        <v>0</v>
      </c>
      <c r="I165">
        <v>547.91</v>
      </c>
      <c r="J165" s="8">
        <f t="shared" ref="J165" si="384">I165-I164</f>
        <v>0</v>
      </c>
      <c r="K165" s="12">
        <f t="shared" si="319"/>
        <v>0</v>
      </c>
      <c r="L165" s="8">
        <f t="shared" ref="L165:L196" si="385">H165*$C$2</f>
        <v>0</v>
      </c>
      <c r="M165" s="8">
        <f>J165*$C$3</f>
        <v>0</v>
      </c>
      <c r="N165" s="17">
        <f t="shared" ref="N165" si="386">L165+M165</f>
        <v>0</v>
      </c>
    </row>
    <row r="166" spans="1:14" x14ac:dyDescent="0.25">
      <c r="A166" s="1">
        <v>42333</v>
      </c>
      <c r="B166">
        <v>1961003</v>
      </c>
      <c r="C166" t="s">
        <v>12</v>
      </c>
      <c r="D166" t="s">
        <v>242</v>
      </c>
      <c r="E166">
        <v>5316.12</v>
      </c>
      <c r="F166" s="4"/>
      <c r="G166">
        <v>3663.73</v>
      </c>
      <c r="H166" s="8"/>
      <c r="I166" s="5">
        <v>1652.38</v>
      </c>
      <c r="J166" s="8"/>
      <c r="K166" s="4"/>
      <c r="L166" s="8"/>
      <c r="M166" s="8"/>
      <c r="N166" s="17"/>
    </row>
    <row r="167" spans="1:14" x14ac:dyDescent="0.25">
      <c r="A167" s="1">
        <v>42363</v>
      </c>
      <c r="B167">
        <v>1961003</v>
      </c>
      <c r="C167" t="s">
        <v>12</v>
      </c>
      <c r="D167" t="s">
        <v>242</v>
      </c>
      <c r="E167">
        <v>5316.12</v>
      </c>
      <c r="F167" s="4">
        <f t="shared" ref="F167:F223" si="387">E167-E166</f>
        <v>0</v>
      </c>
      <c r="G167">
        <v>3663.73</v>
      </c>
      <c r="H167" s="8">
        <f t="shared" ref="H167" si="388">G167-G166</f>
        <v>0</v>
      </c>
      <c r="I167">
        <v>1652.39</v>
      </c>
      <c r="J167" s="8">
        <f t="shared" ref="J167" si="389">I167-I166</f>
        <v>9.9999999999909051E-3</v>
      </c>
      <c r="K167" s="12">
        <f t="shared" si="324"/>
        <v>0</v>
      </c>
      <c r="L167" s="8">
        <f t="shared" ref="L167:L198" si="390">H167*$C$2</f>
        <v>0</v>
      </c>
      <c r="M167" s="8">
        <f>J167*$C$3</f>
        <v>1.7899999999983721E-2</v>
      </c>
      <c r="N167" s="17">
        <f t="shared" ref="N167" si="391">L167+M167</f>
        <v>1.7899999999983721E-2</v>
      </c>
    </row>
    <row r="168" spans="1:14" x14ac:dyDescent="0.25">
      <c r="A168" s="1">
        <v>42333</v>
      </c>
      <c r="B168">
        <v>2073183</v>
      </c>
      <c r="C168" t="s">
        <v>29</v>
      </c>
      <c r="D168" t="s">
        <v>243</v>
      </c>
      <c r="E168">
        <v>5259.01</v>
      </c>
      <c r="F168" s="4"/>
      <c r="G168">
        <v>4028.74</v>
      </c>
      <c r="H168" s="8"/>
      <c r="I168" s="5">
        <v>1230.26</v>
      </c>
      <c r="J168" s="8"/>
      <c r="K168" s="4"/>
      <c r="L168" s="8"/>
      <c r="M168" s="8"/>
      <c r="N168" s="17"/>
    </row>
    <row r="169" spans="1:14" x14ac:dyDescent="0.25">
      <c r="A169" s="1">
        <v>42363</v>
      </c>
      <c r="B169">
        <v>2073183</v>
      </c>
      <c r="C169" t="s">
        <v>29</v>
      </c>
      <c r="D169" t="s">
        <v>243</v>
      </c>
      <c r="E169">
        <v>5304.6</v>
      </c>
      <c r="F169" s="4">
        <f t="shared" ref="F169:F225" si="392">E169-E168</f>
        <v>45.590000000000146</v>
      </c>
      <c r="G169">
        <v>4065.23</v>
      </c>
      <c r="H169" s="8">
        <f t="shared" ref="H169" si="393">G169-G168</f>
        <v>36.490000000000236</v>
      </c>
      <c r="I169">
        <v>1239.3599999999999</v>
      </c>
      <c r="J169" s="8">
        <f t="shared" ref="J169" si="394">I169-I168</f>
        <v>9.0999999999999091</v>
      </c>
      <c r="K169" s="12">
        <f t="shared" si="329"/>
        <v>206.97860000000065</v>
      </c>
      <c r="L169" s="8">
        <f t="shared" ref="L169:L200" si="395">H169*$C$2</f>
        <v>192.30230000000122</v>
      </c>
      <c r="M169" s="8">
        <f>J169*$C$3</f>
        <v>16.288999999999838</v>
      </c>
      <c r="N169" s="17">
        <f t="shared" ref="N169" si="396">L169+M169</f>
        <v>208.59130000000107</v>
      </c>
    </row>
    <row r="170" spans="1:14" x14ac:dyDescent="0.25">
      <c r="A170" s="1">
        <v>42333</v>
      </c>
      <c r="B170">
        <v>2254793</v>
      </c>
      <c r="C170" t="s">
        <v>104</v>
      </c>
      <c r="D170" t="s">
        <v>244</v>
      </c>
      <c r="E170">
        <v>236.21</v>
      </c>
      <c r="F170" s="4"/>
      <c r="G170">
        <v>192.51</v>
      </c>
      <c r="H170" s="8"/>
      <c r="I170" s="5">
        <v>43.7</v>
      </c>
      <c r="J170" s="8"/>
      <c r="K170" s="4"/>
      <c r="L170" s="8"/>
      <c r="M170" s="8"/>
      <c r="N170" s="17"/>
    </row>
    <row r="171" spans="1:14" x14ac:dyDescent="0.25">
      <c r="A171" s="1">
        <v>42363</v>
      </c>
      <c r="B171">
        <v>2254793</v>
      </c>
      <c r="C171" t="s">
        <v>104</v>
      </c>
      <c r="D171" t="s">
        <v>244</v>
      </c>
      <c r="E171">
        <v>236.21</v>
      </c>
      <c r="F171" s="4">
        <f t="shared" ref="F171:F227" si="397">E171-E170</f>
        <v>0</v>
      </c>
      <c r="G171">
        <v>192.51</v>
      </c>
      <c r="H171" s="8">
        <f t="shared" ref="H171" si="398">G171-G170</f>
        <v>0</v>
      </c>
      <c r="I171">
        <v>43.7</v>
      </c>
      <c r="J171" s="8">
        <f t="shared" ref="J171" si="399">I171-I170</f>
        <v>0</v>
      </c>
      <c r="K171" s="12">
        <f t="shared" si="334"/>
        <v>0</v>
      </c>
      <c r="L171" s="8">
        <f t="shared" ref="L171:L202" si="400">H171*$C$2</f>
        <v>0</v>
      </c>
      <c r="M171" s="8">
        <f>J171*$C$3</f>
        <v>0</v>
      </c>
      <c r="N171" s="17">
        <f t="shared" ref="N171" si="401">L171+M171</f>
        <v>0</v>
      </c>
    </row>
    <row r="172" spans="1:14" x14ac:dyDescent="0.25">
      <c r="A172" s="1">
        <v>42333</v>
      </c>
      <c r="B172">
        <v>5052525</v>
      </c>
      <c r="C172" t="s">
        <v>65</v>
      </c>
      <c r="D172" t="s">
        <v>245</v>
      </c>
      <c r="E172">
        <v>3091.59</v>
      </c>
      <c r="F172" s="4"/>
      <c r="G172">
        <v>2513.65</v>
      </c>
      <c r="H172" s="8"/>
      <c r="I172" s="5">
        <v>577.92999999999995</v>
      </c>
      <c r="J172" s="8"/>
      <c r="K172" s="4"/>
      <c r="L172" s="8"/>
      <c r="M172" s="8"/>
      <c r="N172" s="17"/>
    </row>
    <row r="173" spans="1:14" x14ac:dyDescent="0.25">
      <c r="A173" s="1">
        <v>42363</v>
      </c>
      <c r="B173">
        <v>5052525</v>
      </c>
      <c r="C173" t="s">
        <v>65</v>
      </c>
      <c r="D173" t="s">
        <v>245</v>
      </c>
      <c r="E173">
        <v>3091.87</v>
      </c>
      <c r="F173" s="4">
        <f t="shared" ref="F173:F229" si="402">E173-E172</f>
        <v>0.27999999999974534</v>
      </c>
      <c r="G173">
        <v>2513.88</v>
      </c>
      <c r="H173" s="8">
        <f t="shared" ref="H173" si="403">G173-G172</f>
        <v>0.23000000000001819</v>
      </c>
      <c r="I173">
        <v>577.99</v>
      </c>
      <c r="J173" s="8">
        <f t="shared" ref="J173" si="404">I173-I172</f>
        <v>6.0000000000059117E-2</v>
      </c>
      <c r="K173" s="12">
        <f t="shared" si="339"/>
        <v>1.2711999999988439</v>
      </c>
      <c r="L173" s="8">
        <f t="shared" ref="L173:L204" si="405">H173*$C$2</f>
        <v>1.2121000000000957</v>
      </c>
      <c r="M173" s="8">
        <f>J173*$C$3</f>
        <v>0.10740000000010583</v>
      </c>
      <c r="N173" s="17">
        <f t="shared" ref="N173" si="406">L173+M173</f>
        <v>1.3195000000002015</v>
      </c>
    </row>
    <row r="174" spans="1:14" x14ac:dyDescent="0.25">
      <c r="A174" s="1">
        <v>42333</v>
      </c>
      <c r="B174">
        <v>2247751</v>
      </c>
      <c r="C174" t="s">
        <v>246</v>
      </c>
      <c r="D174" t="s">
        <v>247</v>
      </c>
      <c r="E174">
        <v>776.68</v>
      </c>
      <c r="F174" s="4"/>
      <c r="G174">
        <v>776.68</v>
      </c>
      <c r="H174" s="8"/>
      <c r="I174" s="5">
        <v>0</v>
      </c>
      <c r="J174" s="8"/>
      <c r="K174" s="4"/>
      <c r="L174" s="8"/>
      <c r="M174" s="8"/>
      <c r="N174" s="17"/>
    </row>
    <row r="175" spans="1:14" x14ac:dyDescent="0.25">
      <c r="A175" s="1">
        <v>42363</v>
      </c>
      <c r="B175">
        <v>2247751</v>
      </c>
      <c r="C175" t="s">
        <v>246</v>
      </c>
      <c r="D175" t="s">
        <v>247</v>
      </c>
      <c r="E175">
        <v>776.69</v>
      </c>
      <c r="F175" s="4">
        <f t="shared" ref="F175" si="407">E175-E174</f>
        <v>1.0000000000104592E-2</v>
      </c>
      <c r="G175">
        <v>776.68</v>
      </c>
      <c r="H175" s="8">
        <f t="shared" ref="H175" si="408">G175-G174</f>
        <v>0</v>
      </c>
      <c r="I175">
        <v>0</v>
      </c>
      <c r="J175" s="8">
        <f t="shared" ref="J175" si="409">I175-I174</f>
        <v>0</v>
      </c>
      <c r="K175" s="12">
        <f t="shared" ref="K175:K206" si="410">F175*$C$5</f>
        <v>4.5400000000474845E-2</v>
      </c>
      <c r="L175" s="8">
        <f t="shared" ref="L175:L206" si="411">H175*$C$2</f>
        <v>0</v>
      </c>
      <c r="M175" s="8">
        <f>J175*$C$3</f>
        <v>0</v>
      </c>
      <c r="N175" s="17">
        <f t="shared" ref="N175" si="412">L175+M175</f>
        <v>0</v>
      </c>
    </row>
    <row r="176" spans="1:14" x14ac:dyDescent="0.25">
      <c r="A176" s="1">
        <v>42333</v>
      </c>
      <c r="B176">
        <v>2073320</v>
      </c>
      <c r="C176" t="s">
        <v>26</v>
      </c>
      <c r="D176" t="s">
        <v>248</v>
      </c>
      <c r="E176">
        <v>900.01</v>
      </c>
      <c r="F176" s="4"/>
      <c r="G176">
        <v>802.86</v>
      </c>
      <c r="H176" s="8"/>
      <c r="I176" s="5">
        <v>97.14</v>
      </c>
      <c r="J176" s="8"/>
      <c r="K176" s="4"/>
      <c r="L176" s="8"/>
      <c r="M176" s="8"/>
      <c r="N176" s="17"/>
    </row>
    <row r="177" spans="1:14" x14ac:dyDescent="0.25">
      <c r="A177" s="1">
        <v>42363</v>
      </c>
      <c r="B177">
        <v>2073320</v>
      </c>
      <c r="C177" t="s">
        <v>26</v>
      </c>
      <c r="D177" t="s">
        <v>248</v>
      </c>
      <c r="E177">
        <v>900.3</v>
      </c>
      <c r="F177" s="4">
        <f t="shared" si="377"/>
        <v>0.28999999999996362</v>
      </c>
      <c r="G177">
        <v>803.09</v>
      </c>
      <c r="H177" s="8">
        <f t="shared" ref="H177" si="413">G177-G176</f>
        <v>0.23000000000001819</v>
      </c>
      <c r="I177">
        <v>97.2</v>
      </c>
      <c r="J177" s="8">
        <f t="shared" ref="J177" si="414">I177-I176</f>
        <v>6.0000000000002274E-2</v>
      </c>
      <c r="K177" s="12">
        <f t="shared" si="278"/>
        <v>1.3165999999998348</v>
      </c>
      <c r="L177" s="8">
        <f t="shared" ref="L177:L208" si="415">H177*$C$2</f>
        <v>1.2121000000000957</v>
      </c>
      <c r="M177" s="8">
        <f>J177*$C$3</f>
        <v>0.10740000000000408</v>
      </c>
      <c r="N177" s="17">
        <f t="shared" ref="N177" si="416">L177+M177</f>
        <v>1.3195000000000998</v>
      </c>
    </row>
    <row r="178" spans="1:14" x14ac:dyDescent="0.25">
      <c r="A178" s="1">
        <v>42333</v>
      </c>
      <c r="B178">
        <v>2776584</v>
      </c>
      <c r="C178" t="s">
        <v>145</v>
      </c>
      <c r="D178" t="s">
        <v>249</v>
      </c>
      <c r="E178">
        <v>95.5</v>
      </c>
      <c r="F178" s="4"/>
      <c r="G178">
        <v>80.31</v>
      </c>
      <c r="H178" s="8"/>
      <c r="I178" s="5">
        <v>15.18</v>
      </c>
      <c r="J178" s="8"/>
      <c r="K178" s="4"/>
      <c r="L178" s="8"/>
      <c r="M178" s="8"/>
      <c r="N178" s="17"/>
    </row>
    <row r="179" spans="1:14" x14ac:dyDescent="0.25">
      <c r="A179" s="1">
        <v>42363</v>
      </c>
      <c r="B179">
        <v>2776584</v>
      </c>
      <c r="C179" t="s">
        <v>145</v>
      </c>
      <c r="D179" t="s">
        <v>249</v>
      </c>
      <c r="E179">
        <v>95.5</v>
      </c>
      <c r="F179" s="4">
        <f t="shared" si="382"/>
        <v>0</v>
      </c>
      <c r="G179">
        <v>80.31</v>
      </c>
      <c r="H179" s="8">
        <f t="shared" ref="H179" si="417">G179-G178</f>
        <v>0</v>
      </c>
      <c r="I179">
        <v>15.18</v>
      </c>
      <c r="J179" s="8">
        <f t="shared" ref="J179" si="418">I179-I178</f>
        <v>0</v>
      </c>
      <c r="K179" s="12">
        <f t="shared" si="283"/>
        <v>0</v>
      </c>
      <c r="L179" s="8">
        <f t="shared" ref="L179:L210" si="419">H179*$C$2</f>
        <v>0</v>
      </c>
      <c r="M179" s="8">
        <f>J179*$C$3</f>
        <v>0</v>
      </c>
      <c r="N179" s="17">
        <f t="shared" ref="N179" si="420">L179+M179</f>
        <v>0</v>
      </c>
    </row>
    <row r="180" spans="1:14" x14ac:dyDescent="0.25">
      <c r="A180" s="1">
        <v>42333</v>
      </c>
      <c r="B180">
        <v>2774412</v>
      </c>
      <c r="C180" t="s">
        <v>149</v>
      </c>
      <c r="D180" t="s">
        <v>250</v>
      </c>
      <c r="E180">
        <v>229.64</v>
      </c>
      <c r="F180" s="4"/>
      <c r="G180">
        <v>161.52000000000001</v>
      </c>
      <c r="H180" s="8"/>
      <c r="I180" s="5">
        <v>68.12</v>
      </c>
      <c r="J180" s="8"/>
      <c r="K180" s="4"/>
      <c r="L180" s="8"/>
      <c r="M180" s="8"/>
      <c r="N180" s="17"/>
    </row>
    <row r="181" spans="1:14" x14ac:dyDescent="0.25">
      <c r="A181" s="1">
        <v>42363</v>
      </c>
      <c r="B181">
        <v>2774412</v>
      </c>
      <c r="C181" t="s">
        <v>149</v>
      </c>
      <c r="D181" t="s">
        <v>250</v>
      </c>
      <c r="E181">
        <v>231.95</v>
      </c>
      <c r="F181" s="4">
        <f t="shared" si="387"/>
        <v>2.3100000000000023</v>
      </c>
      <c r="G181">
        <v>163.80000000000001</v>
      </c>
      <c r="H181" s="8">
        <f t="shared" ref="H181" si="421">G181-G180</f>
        <v>2.2800000000000011</v>
      </c>
      <c r="I181">
        <v>68.14</v>
      </c>
      <c r="J181" s="8">
        <f t="shared" ref="J181" si="422">I181-I180</f>
        <v>1.9999999999996021E-2</v>
      </c>
      <c r="K181" s="12">
        <f t="shared" si="288"/>
        <v>10.48740000000001</v>
      </c>
      <c r="L181" s="8">
        <f t="shared" ref="L181:L212" si="423">H181*$C$2</f>
        <v>12.015600000000004</v>
      </c>
      <c r="M181" s="8">
        <f>J181*$C$3</f>
        <v>3.5799999999992879E-2</v>
      </c>
      <c r="N181" s="17">
        <f t="shared" ref="N181" si="424">L181+M181</f>
        <v>12.051399999999997</v>
      </c>
    </row>
    <row r="182" spans="1:14" x14ac:dyDescent="0.25">
      <c r="A182" s="1">
        <v>42333</v>
      </c>
      <c r="B182">
        <v>2254520</v>
      </c>
      <c r="C182" t="s">
        <v>92</v>
      </c>
      <c r="D182" t="s">
        <v>251</v>
      </c>
      <c r="E182">
        <v>0.52</v>
      </c>
      <c r="F182" s="4"/>
      <c r="G182">
        <v>0.46</v>
      </c>
      <c r="H182" s="8"/>
      <c r="I182" s="5">
        <v>0.05</v>
      </c>
      <c r="J182" s="8"/>
      <c r="K182" s="4"/>
      <c r="L182" s="8"/>
      <c r="M182" s="8"/>
      <c r="N182" s="17"/>
    </row>
    <row r="183" spans="1:14" x14ac:dyDescent="0.25">
      <c r="A183" s="1">
        <v>42363</v>
      </c>
      <c r="B183">
        <v>2254520</v>
      </c>
      <c r="C183" t="s">
        <v>92</v>
      </c>
      <c r="D183" t="s">
        <v>251</v>
      </c>
      <c r="E183">
        <v>0.52</v>
      </c>
      <c r="F183" s="4">
        <f t="shared" si="392"/>
        <v>0</v>
      </c>
      <c r="G183">
        <v>0.47</v>
      </c>
      <c r="H183" s="8">
        <f t="shared" ref="H183" si="425">G183-G182</f>
        <v>9.9999999999999534E-3</v>
      </c>
      <c r="I183">
        <v>0.05</v>
      </c>
      <c r="J183" s="8">
        <f t="shared" ref="J183" si="426">I183-I182</f>
        <v>0</v>
      </c>
      <c r="K183" s="12">
        <f t="shared" si="293"/>
        <v>0</v>
      </c>
      <c r="L183" s="8">
        <f t="shared" ref="L183:L214" si="427">H183*$C$2</f>
        <v>5.2699999999999747E-2</v>
      </c>
      <c r="M183" s="8">
        <f>J183*$C$3</f>
        <v>0</v>
      </c>
      <c r="N183" s="17">
        <f t="shared" ref="N183" si="428">L183+M183</f>
        <v>5.2699999999999747E-2</v>
      </c>
    </row>
    <row r="184" spans="1:14" x14ac:dyDescent="0.25">
      <c r="A184" s="1">
        <v>42333</v>
      </c>
      <c r="B184">
        <v>2046034</v>
      </c>
      <c r="C184" t="s">
        <v>3</v>
      </c>
      <c r="D184" t="s">
        <v>252</v>
      </c>
      <c r="E184">
        <v>68.72</v>
      </c>
      <c r="F184" s="4"/>
      <c r="G184">
        <v>56.79</v>
      </c>
      <c r="H184" s="8"/>
      <c r="I184" s="5">
        <v>11.92</v>
      </c>
      <c r="J184" s="8"/>
      <c r="K184" s="4"/>
      <c r="L184" s="8"/>
      <c r="M184" s="8"/>
      <c r="N184" s="17"/>
    </row>
    <row r="185" spans="1:14" x14ac:dyDescent="0.25">
      <c r="A185" s="1">
        <v>42363</v>
      </c>
      <c r="B185">
        <v>2046034</v>
      </c>
      <c r="C185" t="s">
        <v>3</v>
      </c>
      <c r="D185" t="s">
        <v>252</v>
      </c>
      <c r="E185">
        <v>68.73</v>
      </c>
      <c r="F185" s="4">
        <f t="shared" si="397"/>
        <v>1.0000000000005116E-2</v>
      </c>
      <c r="G185">
        <v>56.8</v>
      </c>
      <c r="H185" s="8">
        <f t="shared" ref="H185" si="429">G185-G184</f>
        <v>9.9999999999980105E-3</v>
      </c>
      <c r="I185">
        <v>11.92</v>
      </c>
      <c r="J185" s="8">
        <f t="shared" ref="J185" si="430">I185-I184</f>
        <v>0</v>
      </c>
      <c r="K185" s="12">
        <f t="shared" si="298"/>
        <v>4.5400000000023227E-2</v>
      </c>
      <c r="L185" s="8">
        <f t="shared" ref="L185:L216" si="431">H185*$C$2</f>
        <v>5.2699999999989512E-2</v>
      </c>
      <c r="M185" s="8">
        <f>J185*$C$3</f>
        <v>0</v>
      </c>
      <c r="N185" s="17">
        <f t="shared" ref="N185" si="432">L185+M185</f>
        <v>5.2699999999989512E-2</v>
      </c>
    </row>
    <row r="186" spans="1:14" x14ac:dyDescent="0.25">
      <c r="A186" s="1">
        <v>42333</v>
      </c>
      <c r="B186">
        <v>2398128</v>
      </c>
      <c r="C186" t="s">
        <v>253</v>
      </c>
      <c r="D186" t="s">
        <v>254</v>
      </c>
      <c r="E186">
        <v>21779.53</v>
      </c>
      <c r="F186" s="4"/>
      <c r="G186">
        <v>21772.25</v>
      </c>
      <c r="H186" s="8"/>
      <c r="I186" s="5">
        <v>7.27</v>
      </c>
      <c r="J186" s="8"/>
      <c r="K186" s="4"/>
      <c r="L186" s="8"/>
      <c r="M186" s="8"/>
      <c r="N186" s="17"/>
    </row>
    <row r="187" spans="1:14" x14ac:dyDescent="0.25">
      <c r="A187" s="1">
        <v>42363</v>
      </c>
      <c r="B187">
        <v>2398128</v>
      </c>
      <c r="C187" t="s">
        <v>253</v>
      </c>
      <c r="D187" t="s">
        <v>254</v>
      </c>
      <c r="E187">
        <v>21779.58</v>
      </c>
      <c r="F187" s="4">
        <f t="shared" si="402"/>
        <v>5.0000000002910383E-2</v>
      </c>
      <c r="G187">
        <v>21772.3</v>
      </c>
      <c r="H187" s="8">
        <f t="shared" ref="H187" si="433">G187-G186</f>
        <v>4.9999999999272404E-2</v>
      </c>
      <c r="I187" s="5">
        <v>7.27</v>
      </c>
      <c r="J187" s="8">
        <f t="shared" ref="J187" si="434">I187-I186</f>
        <v>0</v>
      </c>
      <c r="K187" s="12">
        <f t="shared" si="303"/>
        <v>0.22700000001321313</v>
      </c>
      <c r="L187" s="8">
        <f t="shared" ref="L187:L218" si="435">H187*$C$2</f>
        <v>0.26349999999616552</v>
      </c>
      <c r="M187" s="8">
        <f>J187*$C$3</f>
        <v>0</v>
      </c>
      <c r="N187" s="17">
        <f t="shared" ref="N187" si="436">L187+M187</f>
        <v>0.26349999999616552</v>
      </c>
    </row>
    <row r="188" spans="1:14" x14ac:dyDescent="0.25">
      <c r="A188" s="1">
        <v>42333</v>
      </c>
      <c r="B188">
        <v>2350282</v>
      </c>
      <c r="C188" t="s">
        <v>98</v>
      </c>
      <c r="D188" t="s">
        <v>255</v>
      </c>
      <c r="E188">
        <v>1678.37</v>
      </c>
      <c r="F188" s="4"/>
      <c r="G188">
        <v>1213.54</v>
      </c>
      <c r="H188" s="8"/>
      <c r="I188" s="5">
        <v>464.82</v>
      </c>
      <c r="J188" s="8"/>
      <c r="K188" s="4"/>
      <c r="L188" s="8"/>
      <c r="M188" s="8"/>
      <c r="N188" s="17"/>
    </row>
    <row r="189" spans="1:14" x14ac:dyDescent="0.25">
      <c r="A189" s="1">
        <v>42363</v>
      </c>
      <c r="B189">
        <v>2350282</v>
      </c>
      <c r="C189" t="s">
        <v>98</v>
      </c>
      <c r="D189" t="s">
        <v>255</v>
      </c>
      <c r="E189">
        <v>1678.39</v>
      </c>
      <c r="F189" s="4">
        <f t="shared" ref="F189" si="437">E189-E188</f>
        <v>2.0000000000209184E-2</v>
      </c>
      <c r="G189">
        <v>1213.56</v>
      </c>
      <c r="H189" s="8">
        <f t="shared" ref="H189" si="438">G189-G188</f>
        <v>1.999999999998181E-2</v>
      </c>
      <c r="I189">
        <v>464.82</v>
      </c>
      <c r="J189" s="8">
        <f t="shared" ref="J189" si="439">I189-I188</f>
        <v>0</v>
      </c>
      <c r="K189" s="12">
        <f t="shared" si="309"/>
        <v>9.080000000094969E-2</v>
      </c>
      <c r="L189" s="8">
        <f t="shared" ref="L189:L220" si="440">H189*$C$2</f>
        <v>0.10539999999990413</v>
      </c>
      <c r="M189" s="8">
        <f>J189*$C$3</f>
        <v>0</v>
      </c>
      <c r="N189" s="17">
        <f t="shared" ref="N189" si="441">L189+M189</f>
        <v>0.10539999999990413</v>
      </c>
    </row>
    <row r="190" spans="1:14" x14ac:dyDescent="0.25">
      <c r="A190" s="1">
        <v>42333</v>
      </c>
      <c r="B190">
        <v>2320713</v>
      </c>
      <c r="C190" t="s">
        <v>96</v>
      </c>
      <c r="D190" t="s">
        <v>256</v>
      </c>
      <c r="E190">
        <v>1380.85</v>
      </c>
      <c r="F190" s="4"/>
      <c r="G190">
        <v>952.15</v>
      </c>
      <c r="H190" s="8"/>
      <c r="I190" s="5">
        <v>428.69</v>
      </c>
      <c r="J190" s="8"/>
      <c r="K190" s="4"/>
      <c r="L190" s="8"/>
      <c r="M190" s="8"/>
      <c r="N190" s="17"/>
    </row>
    <row r="191" spans="1:14" x14ac:dyDescent="0.25">
      <c r="A191" s="1">
        <v>42363</v>
      </c>
      <c r="B191">
        <v>2320713</v>
      </c>
      <c r="C191" t="s">
        <v>96</v>
      </c>
      <c r="D191" t="s">
        <v>256</v>
      </c>
      <c r="E191">
        <v>1380.86</v>
      </c>
      <c r="F191" s="4">
        <f t="shared" si="377"/>
        <v>9.9999999999909051E-3</v>
      </c>
      <c r="G191">
        <v>952.16</v>
      </c>
      <c r="H191" s="8">
        <f t="shared" ref="H191" si="442">G191-G190</f>
        <v>9.9999999999909051E-3</v>
      </c>
      <c r="I191">
        <v>428.7</v>
      </c>
      <c r="J191" s="8">
        <f t="shared" ref="J191" si="443">I191-I190</f>
        <v>9.9999999999909051E-3</v>
      </c>
      <c r="K191" s="12">
        <f t="shared" si="314"/>
        <v>4.5399999999958709E-2</v>
      </c>
      <c r="L191" s="8">
        <f t="shared" ref="L191:L222" si="444">H191*$C$2</f>
        <v>5.2699999999952063E-2</v>
      </c>
      <c r="M191" s="8">
        <f>J191*$C$3</f>
        <v>1.7899999999983721E-2</v>
      </c>
      <c r="N191" s="17">
        <f t="shared" ref="N191" si="445">L191+M191</f>
        <v>7.0599999999935784E-2</v>
      </c>
    </row>
    <row r="192" spans="1:14" x14ac:dyDescent="0.25">
      <c r="A192" s="1">
        <v>42333</v>
      </c>
      <c r="B192">
        <v>2138089</v>
      </c>
      <c r="C192" t="s">
        <v>36</v>
      </c>
      <c r="D192" t="s">
        <v>257</v>
      </c>
      <c r="E192">
        <v>5061.83</v>
      </c>
      <c r="F192" s="4"/>
      <c r="G192">
        <v>3440.24</v>
      </c>
      <c r="H192" s="8"/>
      <c r="I192" s="5">
        <v>1621.58</v>
      </c>
      <c r="J192" s="8"/>
      <c r="K192" s="4"/>
      <c r="L192" s="8"/>
      <c r="M192" s="8"/>
      <c r="N192" s="17"/>
    </row>
    <row r="193" spans="1:14" x14ac:dyDescent="0.25">
      <c r="A193" s="1">
        <v>42363</v>
      </c>
      <c r="B193">
        <v>2138089</v>
      </c>
      <c r="C193" t="s">
        <v>36</v>
      </c>
      <c r="D193" t="s">
        <v>257</v>
      </c>
      <c r="E193">
        <v>5061.83</v>
      </c>
      <c r="F193" s="4">
        <f t="shared" si="382"/>
        <v>0</v>
      </c>
      <c r="G193">
        <v>3440.24</v>
      </c>
      <c r="H193" s="8">
        <f t="shared" ref="H193" si="446">G193-G192</f>
        <v>0</v>
      </c>
      <c r="I193">
        <v>1621.58</v>
      </c>
      <c r="J193" s="8">
        <f t="shared" ref="J193" si="447">I193-I192</f>
        <v>0</v>
      </c>
      <c r="K193" s="12">
        <f t="shared" si="319"/>
        <v>0</v>
      </c>
      <c r="L193" s="8">
        <f t="shared" ref="L193:L224" si="448">H193*$C$2</f>
        <v>0</v>
      </c>
      <c r="M193" s="8">
        <f>J193*$C$3</f>
        <v>0</v>
      </c>
      <c r="N193" s="17">
        <f t="shared" ref="N193" si="449">L193+M193</f>
        <v>0</v>
      </c>
    </row>
    <row r="194" spans="1:14" x14ac:dyDescent="0.25">
      <c r="A194" s="1">
        <v>42333</v>
      </c>
      <c r="B194">
        <v>2046044</v>
      </c>
      <c r="C194" t="s">
        <v>8</v>
      </c>
      <c r="D194" t="s">
        <v>258</v>
      </c>
      <c r="E194">
        <v>1104.83</v>
      </c>
      <c r="F194" s="4"/>
      <c r="G194">
        <v>899.48</v>
      </c>
      <c r="H194" s="8"/>
      <c r="I194" s="5">
        <v>205.33</v>
      </c>
      <c r="J194" s="8"/>
      <c r="K194" s="4"/>
      <c r="L194" s="8"/>
      <c r="M194" s="8"/>
      <c r="N194" s="17"/>
    </row>
    <row r="195" spans="1:14" x14ac:dyDescent="0.25">
      <c r="A195" s="1">
        <v>42363</v>
      </c>
      <c r="B195">
        <v>2046044</v>
      </c>
      <c r="C195" t="s">
        <v>8</v>
      </c>
      <c r="D195" t="s">
        <v>258</v>
      </c>
      <c r="E195">
        <v>1104.8699999999999</v>
      </c>
      <c r="F195" s="4">
        <f t="shared" si="387"/>
        <v>3.999999999996362E-2</v>
      </c>
      <c r="G195">
        <v>899.52</v>
      </c>
      <c r="H195" s="8">
        <f t="shared" ref="H195" si="450">G195-G194</f>
        <v>3.999999999996362E-2</v>
      </c>
      <c r="I195">
        <v>205.34</v>
      </c>
      <c r="J195" s="8">
        <f t="shared" ref="J195" si="451">I195-I194</f>
        <v>9.9999999999909051E-3</v>
      </c>
      <c r="K195" s="12">
        <f t="shared" si="324"/>
        <v>0.18159999999983484</v>
      </c>
      <c r="L195" s="8">
        <f t="shared" ref="L195:L226" si="452">H195*$C$2</f>
        <v>0.21079999999980825</v>
      </c>
      <c r="M195" s="8">
        <f>J195*$C$3</f>
        <v>1.7899999999983721E-2</v>
      </c>
      <c r="N195" s="17">
        <f t="shared" ref="N195" si="453">L195+M195</f>
        <v>0.22869999999979196</v>
      </c>
    </row>
    <row r="196" spans="1:14" x14ac:dyDescent="0.25">
      <c r="A196" s="1">
        <v>42333</v>
      </c>
      <c r="B196">
        <v>2073221</v>
      </c>
      <c r="C196" t="s">
        <v>35</v>
      </c>
      <c r="D196" t="s">
        <v>259</v>
      </c>
      <c r="E196">
        <v>2101.64</v>
      </c>
      <c r="F196" s="4"/>
      <c r="G196">
        <v>1468.04</v>
      </c>
      <c r="H196" s="8"/>
      <c r="I196" s="5">
        <v>633.59</v>
      </c>
      <c r="J196" s="8"/>
      <c r="K196" s="4"/>
      <c r="L196" s="8"/>
      <c r="M196" s="8"/>
      <c r="N196" s="17"/>
    </row>
    <row r="197" spans="1:14" x14ac:dyDescent="0.25">
      <c r="A197" s="1">
        <v>42363</v>
      </c>
      <c r="B197">
        <v>2073221</v>
      </c>
      <c r="C197" t="s">
        <v>35</v>
      </c>
      <c r="D197" t="s">
        <v>259</v>
      </c>
      <c r="E197">
        <v>2101.65</v>
      </c>
      <c r="F197" s="4">
        <f t="shared" si="392"/>
        <v>1.0000000000218279E-2</v>
      </c>
      <c r="G197">
        <v>1468.05</v>
      </c>
      <c r="H197" s="8">
        <f t="shared" ref="H197" si="454">G197-G196</f>
        <v>9.9999999999909051E-3</v>
      </c>
      <c r="I197">
        <v>633.6</v>
      </c>
      <c r="J197" s="8">
        <f t="shared" ref="J197" si="455">I197-I196</f>
        <v>9.9999999999909051E-3</v>
      </c>
      <c r="K197" s="12">
        <f t="shared" si="329"/>
        <v>4.5400000000990988E-2</v>
      </c>
      <c r="L197" s="8">
        <f t="shared" ref="L197:L228" si="456">H197*$C$2</f>
        <v>5.2699999999952063E-2</v>
      </c>
      <c r="M197" s="8">
        <f>J197*$C$3</f>
        <v>1.7899999999983721E-2</v>
      </c>
      <c r="N197" s="17">
        <f t="shared" ref="N197" si="457">L197+M197</f>
        <v>7.0599999999935784E-2</v>
      </c>
    </row>
    <row r="198" spans="1:14" x14ac:dyDescent="0.25">
      <c r="A198" s="1">
        <v>42333</v>
      </c>
      <c r="B198">
        <v>2771688</v>
      </c>
      <c r="C198" t="s">
        <v>135</v>
      </c>
      <c r="D198" t="s">
        <v>314</v>
      </c>
      <c r="E198">
        <v>4962.51</v>
      </c>
      <c r="F198" s="4"/>
      <c r="G198">
        <v>3668.57</v>
      </c>
      <c r="H198" s="8"/>
      <c r="I198" s="5">
        <v>1293.94</v>
      </c>
      <c r="J198" s="8"/>
      <c r="K198" s="4"/>
      <c r="L198" s="8"/>
      <c r="M198" s="8"/>
      <c r="N198" s="17"/>
    </row>
    <row r="199" spans="1:14" x14ac:dyDescent="0.25">
      <c r="A199" s="1">
        <v>42363</v>
      </c>
      <c r="B199">
        <v>2771688</v>
      </c>
      <c r="C199" t="s">
        <v>135</v>
      </c>
      <c r="D199" t="s">
        <v>314</v>
      </c>
      <c r="E199">
        <v>6925.37</v>
      </c>
      <c r="F199" s="4">
        <f t="shared" si="397"/>
        <v>1962.8599999999997</v>
      </c>
      <c r="G199">
        <v>4947.6899999999996</v>
      </c>
      <c r="H199" s="8">
        <f t="shared" ref="H199" si="458">G199-G198</f>
        <v>1279.1199999999994</v>
      </c>
      <c r="I199">
        <v>1977.68</v>
      </c>
      <c r="J199" s="8">
        <f t="shared" ref="J199" si="459">I199-I198</f>
        <v>683.74</v>
      </c>
      <c r="K199" s="12">
        <f t="shared" si="334"/>
        <v>8911.384399999999</v>
      </c>
      <c r="L199" s="8">
        <f t="shared" ref="L199:L230" si="460">H199*$C$2</f>
        <v>6740.9623999999967</v>
      </c>
      <c r="M199" s="8">
        <f>J199*$C$3</f>
        <v>1223.8946000000001</v>
      </c>
      <c r="N199" s="17">
        <f t="shared" ref="N199" si="461">L199+M199</f>
        <v>7964.8569999999963</v>
      </c>
    </row>
    <row r="200" spans="1:14" x14ac:dyDescent="0.25">
      <c r="A200" s="1">
        <v>42333</v>
      </c>
      <c r="B200">
        <v>2049477</v>
      </c>
      <c r="C200" t="s">
        <v>34</v>
      </c>
      <c r="D200" t="s">
        <v>260</v>
      </c>
      <c r="E200">
        <v>12875.05</v>
      </c>
      <c r="F200" s="4"/>
      <c r="G200">
        <v>8706.1</v>
      </c>
      <c r="H200" s="8"/>
      <c r="I200" s="5">
        <v>4168.95</v>
      </c>
      <c r="J200" s="8"/>
      <c r="K200" s="4"/>
      <c r="L200" s="8"/>
      <c r="M200" s="8"/>
      <c r="N200" s="17"/>
    </row>
    <row r="201" spans="1:14" x14ac:dyDescent="0.25">
      <c r="A201" s="1">
        <v>42363</v>
      </c>
      <c r="B201">
        <v>2049477</v>
      </c>
      <c r="C201" t="s">
        <v>34</v>
      </c>
      <c r="D201" t="s">
        <v>260</v>
      </c>
      <c r="E201">
        <v>12876.16</v>
      </c>
      <c r="F201" s="4">
        <f t="shared" si="402"/>
        <v>1.1100000000005821</v>
      </c>
      <c r="G201">
        <v>8706.82</v>
      </c>
      <c r="H201" s="8">
        <f t="shared" ref="H201" si="462">G201-G200</f>
        <v>0.71999999999934516</v>
      </c>
      <c r="I201">
        <v>4169.33</v>
      </c>
      <c r="J201" s="8">
        <f t="shared" ref="J201" si="463">I201-I200</f>
        <v>0.38000000000010914</v>
      </c>
      <c r="K201" s="12">
        <f t="shared" si="339"/>
        <v>5.0394000000026429</v>
      </c>
      <c r="L201" s="8">
        <f t="shared" ref="L201:L232" si="464">H201*$C$2</f>
        <v>3.7943999999965485</v>
      </c>
      <c r="M201" s="8">
        <f>J201*$C$3</f>
        <v>0.68020000000019543</v>
      </c>
      <c r="N201" s="17">
        <f t="shared" ref="N201" si="465">L201+M201</f>
        <v>4.4745999999967436</v>
      </c>
    </row>
    <row r="202" spans="1:14" x14ac:dyDescent="0.25">
      <c r="A202" s="1">
        <v>42333</v>
      </c>
      <c r="B202">
        <v>2072630</v>
      </c>
      <c r="C202" t="s">
        <v>31</v>
      </c>
      <c r="D202" t="s">
        <v>261</v>
      </c>
      <c r="E202">
        <v>2104.8000000000002</v>
      </c>
      <c r="F202" s="4"/>
      <c r="G202">
        <v>1700.39</v>
      </c>
      <c r="H202" s="8"/>
      <c r="I202" s="5">
        <v>404.41</v>
      </c>
      <c r="J202" s="8"/>
      <c r="K202" s="4"/>
      <c r="L202" s="8"/>
      <c r="M202" s="8"/>
      <c r="N202" s="17"/>
    </row>
    <row r="203" spans="1:14" x14ac:dyDescent="0.25">
      <c r="A203" s="1">
        <v>42363</v>
      </c>
      <c r="B203">
        <v>2072630</v>
      </c>
      <c r="C203" t="s">
        <v>31</v>
      </c>
      <c r="D203" t="s">
        <v>261</v>
      </c>
      <c r="E203">
        <v>2105.48</v>
      </c>
      <c r="F203" s="4">
        <f t="shared" ref="F203" si="466">E203-E202</f>
        <v>0.67999999999983629</v>
      </c>
      <c r="G203">
        <v>1700.83</v>
      </c>
      <c r="H203" s="8">
        <f t="shared" ref="H203" si="467">G203-G202</f>
        <v>0.4399999999998272</v>
      </c>
      <c r="I203">
        <v>404.64</v>
      </c>
      <c r="J203" s="8">
        <f t="shared" ref="J203" si="468">I203-I202</f>
        <v>0.22999999999996135</v>
      </c>
      <c r="K203" s="12">
        <f t="shared" ref="K203:K234" si="469">F203*$C$5</f>
        <v>3.0871999999992568</v>
      </c>
      <c r="L203" s="8">
        <f t="shared" ref="L203:L234" si="470">H203*$C$2</f>
        <v>2.3187999999990891</v>
      </c>
      <c r="M203" s="8">
        <f>J203*$C$3</f>
        <v>0.41169999999993084</v>
      </c>
      <c r="N203" s="17">
        <f t="shared" ref="N203" si="471">L203+M203</f>
        <v>2.73049999999902</v>
      </c>
    </row>
    <row r="204" spans="1:14" x14ac:dyDescent="0.25">
      <c r="A204" s="1">
        <v>42333</v>
      </c>
      <c r="B204">
        <v>2168324</v>
      </c>
      <c r="C204" t="s">
        <v>89</v>
      </c>
      <c r="D204" t="s">
        <v>262</v>
      </c>
      <c r="E204">
        <v>4795.92</v>
      </c>
      <c r="F204" s="4"/>
      <c r="G204">
        <v>3884.45</v>
      </c>
      <c r="H204" s="8"/>
      <c r="I204" s="5">
        <v>911.46</v>
      </c>
      <c r="J204" s="8"/>
      <c r="K204" s="4"/>
      <c r="L204" s="8"/>
      <c r="M204" s="8"/>
      <c r="N204" s="17"/>
    </row>
    <row r="205" spans="1:14" x14ac:dyDescent="0.25">
      <c r="A205" s="1">
        <v>42363</v>
      </c>
      <c r="B205">
        <v>2168324</v>
      </c>
      <c r="C205" t="s">
        <v>89</v>
      </c>
      <c r="D205" t="s">
        <v>262</v>
      </c>
      <c r="E205">
        <v>4795.92</v>
      </c>
      <c r="F205" s="4">
        <f t="shared" si="377"/>
        <v>0</v>
      </c>
      <c r="G205">
        <v>3884.46</v>
      </c>
      <c r="H205" s="8">
        <f t="shared" ref="H205" si="472">G205-G204</f>
        <v>1.0000000000218279E-2</v>
      </c>
      <c r="I205">
        <v>911.46</v>
      </c>
      <c r="J205" s="8">
        <f t="shared" ref="J205" si="473">I205-I204</f>
        <v>0</v>
      </c>
      <c r="K205" s="12">
        <f t="shared" ref="K205:K268" si="474">F205*$C$5</f>
        <v>0</v>
      </c>
      <c r="L205" s="8">
        <f t="shared" ref="L205:L236" si="475">H205*$C$2</f>
        <v>5.2700000001150327E-2</v>
      </c>
      <c r="M205" s="8">
        <f>J205*$C$3</f>
        <v>0</v>
      </c>
      <c r="N205" s="17">
        <f t="shared" ref="N205" si="476">L205+M205</f>
        <v>5.2700000001150327E-2</v>
      </c>
    </row>
    <row r="206" spans="1:14" x14ac:dyDescent="0.25">
      <c r="A206" s="1">
        <v>42333</v>
      </c>
      <c r="B206">
        <v>2254628</v>
      </c>
      <c r="C206" t="s">
        <v>99</v>
      </c>
      <c r="D206" t="s">
        <v>263</v>
      </c>
      <c r="E206">
        <v>2326.9299999999998</v>
      </c>
      <c r="F206" s="4"/>
      <c r="G206">
        <v>1712.67</v>
      </c>
      <c r="H206" s="8"/>
      <c r="I206" s="5">
        <v>614.25</v>
      </c>
      <c r="J206" s="8"/>
      <c r="K206" s="4"/>
      <c r="L206" s="8"/>
      <c r="M206" s="8"/>
      <c r="N206" s="17"/>
    </row>
    <row r="207" spans="1:14" x14ac:dyDescent="0.25">
      <c r="A207" s="1">
        <v>42363</v>
      </c>
      <c r="B207">
        <v>2254628</v>
      </c>
      <c r="C207" t="s">
        <v>99</v>
      </c>
      <c r="D207" t="s">
        <v>263</v>
      </c>
      <c r="E207">
        <v>2329.02</v>
      </c>
      <c r="F207" s="4">
        <f t="shared" si="382"/>
        <v>2.0900000000001455</v>
      </c>
      <c r="G207">
        <v>1714.75</v>
      </c>
      <c r="H207" s="8">
        <f t="shared" ref="H207" si="477">G207-G206</f>
        <v>2.0799999999999272</v>
      </c>
      <c r="I207">
        <v>614.25</v>
      </c>
      <c r="J207" s="8">
        <f t="shared" ref="J207" si="478">I207-I206</f>
        <v>0</v>
      </c>
      <c r="K207" s="12">
        <f t="shared" ref="K207:K270" si="479">F207*$C$5</f>
        <v>9.4886000000006607</v>
      </c>
      <c r="L207" s="8">
        <f t="shared" ref="L207:L238" si="480">H207*$C$2</f>
        <v>10.961599999999615</v>
      </c>
      <c r="M207" s="8">
        <f>J207*$C$3</f>
        <v>0</v>
      </c>
      <c r="N207" s="17">
        <f t="shared" ref="N207" si="481">L207+M207</f>
        <v>10.961599999999615</v>
      </c>
    </row>
    <row r="208" spans="1:14" x14ac:dyDescent="0.25">
      <c r="A208" s="1">
        <v>42333</v>
      </c>
      <c r="B208">
        <v>1960404</v>
      </c>
      <c r="C208" t="s">
        <v>4</v>
      </c>
      <c r="D208" t="s">
        <v>264</v>
      </c>
      <c r="E208">
        <v>2088.6999999999998</v>
      </c>
      <c r="F208" s="4"/>
      <c r="G208">
        <v>1428.73</v>
      </c>
      <c r="H208" s="8"/>
      <c r="I208" s="5">
        <v>659.95</v>
      </c>
      <c r="J208" s="8"/>
      <c r="K208" s="4"/>
      <c r="L208" s="8"/>
      <c r="M208" s="8"/>
      <c r="N208" s="17"/>
    </row>
    <row r="209" spans="1:14" x14ac:dyDescent="0.25">
      <c r="A209" s="1">
        <v>42363</v>
      </c>
      <c r="B209">
        <v>1960404</v>
      </c>
      <c r="C209" t="s">
        <v>4</v>
      </c>
      <c r="D209" t="s">
        <v>264</v>
      </c>
      <c r="E209">
        <v>2088.6999999999998</v>
      </c>
      <c r="F209" s="4">
        <f t="shared" si="387"/>
        <v>0</v>
      </c>
      <c r="G209">
        <v>1428.73</v>
      </c>
      <c r="H209" s="8">
        <f t="shared" ref="H209" si="482">G209-G208</f>
        <v>0</v>
      </c>
      <c r="I209">
        <v>659.95</v>
      </c>
      <c r="J209" s="8">
        <f t="shared" ref="J209" si="483">I209-I208</f>
        <v>0</v>
      </c>
      <c r="K209" s="12">
        <f t="shared" ref="K209:K272" si="484">F209*$C$5</f>
        <v>0</v>
      </c>
      <c r="L209" s="8">
        <f t="shared" ref="L209:L240" si="485">H209*$C$2</f>
        <v>0</v>
      </c>
      <c r="M209" s="8">
        <f>J209*$C$3</f>
        <v>0</v>
      </c>
      <c r="N209" s="17">
        <f t="shared" ref="N209" si="486">L209+M209</f>
        <v>0</v>
      </c>
    </row>
    <row r="210" spans="1:14" x14ac:dyDescent="0.25">
      <c r="A210" s="1">
        <v>42333</v>
      </c>
      <c r="B210">
        <v>1960953</v>
      </c>
      <c r="C210" t="s">
        <v>7</v>
      </c>
      <c r="D210" t="s">
        <v>265</v>
      </c>
      <c r="E210">
        <v>2595.66</v>
      </c>
      <c r="F210" s="4"/>
      <c r="G210">
        <v>2023.68</v>
      </c>
      <c r="H210" s="8"/>
      <c r="I210" s="5">
        <v>571.98</v>
      </c>
      <c r="J210" s="8"/>
      <c r="K210" s="4"/>
      <c r="L210" s="8"/>
      <c r="M210" s="8"/>
      <c r="N210" s="17"/>
    </row>
    <row r="211" spans="1:14" x14ac:dyDescent="0.25">
      <c r="A211" s="1">
        <v>42363</v>
      </c>
      <c r="B211">
        <v>1960953</v>
      </c>
      <c r="C211" t="s">
        <v>7</v>
      </c>
      <c r="D211" t="s">
        <v>265</v>
      </c>
      <c r="E211">
        <v>2595.66</v>
      </c>
      <c r="F211" s="4">
        <f t="shared" si="392"/>
        <v>0</v>
      </c>
      <c r="G211">
        <v>2023.68</v>
      </c>
      <c r="H211" s="8">
        <f t="shared" ref="H211" si="487">G211-G210</f>
        <v>0</v>
      </c>
      <c r="I211">
        <v>571.98</v>
      </c>
      <c r="J211" s="8">
        <f t="shared" ref="J211" si="488">I211-I210</f>
        <v>0</v>
      </c>
      <c r="K211" s="12">
        <f t="shared" ref="K211:K274" si="489">F211*$C$5</f>
        <v>0</v>
      </c>
      <c r="L211" s="8">
        <f t="shared" ref="L211:L242" si="490">H211*$C$2</f>
        <v>0</v>
      </c>
      <c r="M211" s="8">
        <f>J211*$C$3</f>
        <v>0</v>
      </c>
      <c r="N211" s="17">
        <f t="shared" ref="N211" si="491">L211+M211</f>
        <v>0</v>
      </c>
    </row>
    <row r="212" spans="1:14" x14ac:dyDescent="0.25">
      <c r="A212" s="1">
        <v>42333</v>
      </c>
      <c r="B212">
        <v>5063041</v>
      </c>
      <c r="C212" t="s">
        <v>69</v>
      </c>
      <c r="D212" t="s">
        <v>266</v>
      </c>
      <c r="E212">
        <v>6358.36</v>
      </c>
      <c r="F212" s="4"/>
      <c r="G212">
        <v>4346.38</v>
      </c>
      <c r="H212" s="8"/>
      <c r="I212" s="5">
        <v>2011.97</v>
      </c>
      <c r="J212" s="8"/>
      <c r="K212" s="4"/>
      <c r="L212" s="8"/>
      <c r="M212" s="8"/>
      <c r="N212" s="17"/>
    </row>
    <row r="213" spans="1:14" x14ac:dyDescent="0.25">
      <c r="A213" s="1">
        <v>42363</v>
      </c>
      <c r="B213">
        <v>5063041</v>
      </c>
      <c r="C213" t="s">
        <v>69</v>
      </c>
      <c r="D213" t="s">
        <v>266</v>
      </c>
      <c r="E213">
        <v>6358.37</v>
      </c>
      <c r="F213" s="4">
        <f t="shared" si="397"/>
        <v>1.0000000000218279E-2</v>
      </c>
      <c r="G213">
        <v>4346.3900000000003</v>
      </c>
      <c r="H213" s="8">
        <f t="shared" ref="H213" si="492">G213-G212</f>
        <v>1.0000000000218279E-2</v>
      </c>
      <c r="I213">
        <v>2011.98</v>
      </c>
      <c r="J213" s="8">
        <f t="shared" ref="J213" si="493">I213-I212</f>
        <v>9.9999999999909051E-3</v>
      </c>
      <c r="K213" s="12">
        <f t="shared" ref="K213:K276" si="494">F213*$C$5</f>
        <v>4.5400000000990988E-2</v>
      </c>
      <c r="L213" s="8">
        <f t="shared" ref="L213:L244" si="495">H213*$C$2</f>
        <v>5.2700000001150327E-2</v>
      </c>
      <c r="M213" s="8">
        <f>J213*$C$3</f>
        <v>1.7899999999983721E-2</v>
      </c>
      <c r="N213" s="17">
        <f t="shared" ref="N213" si="496">L213+M213</f>
        <v>7.0600000001134047E-2</v>
      </c>
    </row>
    <row r="214" spans="1:14" x14ac:dyDescent="0.25">
      <c r="A214" s="1">
        <v>42333</v>
      </c>
      <c r="B214">
        <v>2153135</v>
      </c>
      <c r="C214" t="s">
        <v>67</v>
      </c>
      <c r="D214" t="s">
        <v>267</v>
      </c>
      <c r="E214">
        <v>1609.6</v>
      </c>
      <c r="F214" s="4"/>
      <c r="G214">
        <v>1432.96</v>
      </c>
      <c r="H214" s="8"/>
      <c r="I214" s="5">
        <v>176.63</v>
      </c>
      <c r="J214" s="8"/>
      <c r="K214" s="4"/>
      <c r="L214" s="8"/>
      <c r="M214" s="8"/>
      <c r="N214" s="17"/>
    </row>
    <row r="215" spans="1:14" x14ac:dyDescent="0.25">
      <c r="A215" s="1">
        <v>42363</v>
      </c>
      <c r="B215">
        <v>2153135</v>
      </c>
      <c r="C215" t="s">
        <v>67</v>
      </c>
      <c r="D215" t="s">
        <v>267</v>
      </c>
      <c r="E215">
        <v>1609.62</v>
      </c>
      <c r="F215" s="4">
        <f t="shared" si="402"/>
        <v>1.999999999998181E-2</v>
      </c>
      <c r="G215">
        <v>1432.97</v>
      </c>
      <c r="H215" s="8">
        <f t="shared" ref="H215" si="497">G215-G214</f>
        <v>9.9999999999909051E-3</v>
      </c>
      <c r="I215">
        <v>176.64</v>
      </c>
      <c r="J215" s="8">
        <f t="shared" ref="J215" si="498">I215-I214</f>
        <v>9.9999999999909051E-3</v>
      </c>
      <c r="K215" s="12">
        <f t="shared" ref="K215:K278" si="499">F215*$C$5</f>
        <v>9.0799999999917419E-2</v>
      </c>
      <c r="L215" s="8">
        <f t="shared" ref="L215:L246" si="500">H215*$C$2</f>
        <v>5.2699999999952063E-2</v>
      </c>
      <c r="M215" s="8">
        <f>J215*$C$3</f>
        <v>1.7899999999983721E-2</v>
      </c>
      <c r="N215" s="17">
        <f t="shared" ref="N215" si="501">L215+M215</f>
        <v>7.0599999999935784E-2</v>
      </c>
    </row>
    <row r="216" spans="1:14" x14ac:dyDescent="0.25">
      <c r="A216" s="1">
        <v>42333</v>
      </c>
      <c r="B216">
        <v>2151790</v>
      </c>
      <c r="C216" t="s">
        <v>71</v>
      </c>
      <c r="D216" t="s">
        <v>268</v>
      </c>
      <c r="E216">
        <v>1380.41</v>
      </c>
      <c r="F216" s="4"/>
      <c r="G216">
        <v>1004.29</v>
      </c>
      <c r="H216" s="8"/>
      <c r="I216" s="5">
        <v>376.11</v>
      </c>
      <c r="J216" s="8"/>
      <c r="K216" s="4"/>
      <c r="L216" s="8"/>
      <c r="M216" s="8"/>
      <c r="N216" s="17"/>
    </row>
    <row r="217" spans="1:14" x14ac:dyDescent="0.25">
      <c r="A217" s="1">
        <v>42363</v>
      </c>
      <c r="B217">
        <v>2151790</v>
      </c>
      <c r="C217" t="s">
        <v>71</v>
      </c>
      <c r="D217" t="s">
        <v>268</v>
      </c>
      <c r="E217">
        <v>1405.19</v>
      </c>
      <c r="F217" s="4">
        <f t="shared" ref="F217" si="502">E217-E216</f>
        <v>24.779999999999973</v>
      </c>
      <c r="G217">
        <v>1029.08</v>
      </c>
      <c r="H217" s="8">
        <f t="shared" ref="H217" si="503">G217-G216</f>
        <v>24.789999999999964</v>
      </c>
      <c r="I217">
        <v>376.11</v>
      </c>
      <c r="J217" s="8">
        <f t="shared" ref="J217" si="504">I217-I216</f>
        <v>0</v>
      </c>
      <c r="K217" s="12">
        <f t="shared" ref="K217:K280" si="505">F217*$C$5</f>
        <v>112.50119999999988</v>
      </c>
      <c r="L217" s="8">
        <f t="shared" ref="L217:L248" si="506">H217*$C$2</f>
        <v>130.64329999999981</v>
      </c>
      <c r="M217" s="8">
        <f>J217*$C$3</f>
        <v>0</v>
      </c>
      <c r="N217" s="17">
        <f t="shared" ref="N217" si="507">L217+M217</f>
        <v>130.64329999999981</v>
      </c>
    </row>
    <row r="218" spans="1:14" x14ac:dyDescent="0.25">
      <c r="A218" s="1">
        <v>42333</v>
      </c>
      <c r="B218">
        <v>2327571</v>
      </c>
      <c r="C218" t="s">
        <v>93</v>
      </c>
      <c r="D218" t="s">
        <v>269</v>
      </c>
      <c r="E218">
        <v>1794.54</v>
      </c>
      <c r="F218" s="4"/>
      <c r="G218">
        <v>1115.47</v>
      </c>
      <c r="H218" s="8"/>
      <c r="I218" s="5">
        <v>679.06</v>
      </c>
      <c r="J218" s="8"/>
      <c r="K218" s="4"/>
      <c r="L218" s="8"/>
      <c r="M218" s="8"/>
      <c r="N218" s="17"/>
    </row>
    <row r="219" spans="1:14" x14ac:dyDescent="0.25">
      <c r="A219" s="1">
        <v>42363</v>
      </c>
      <c r="B219">
        <v>2327571</v>
      </c>
      <c r="C219" t="s">
        <v>93</v>
      </c>
      <c r="D219" t="s">
        <v>269</v>
      </c>
      <c r="E219">
        <v>1794.54</v>
      </c>
      <c r="F219" s="4">
        <f t="shared" si="377"/>
        <v>0</v>
      </c>
      <c r="G219">
        <v>1115.47</v>
      </c>
      <c r="H219" s="8">
        <f t="shared" ref="H219" si="508">G219-G218</f>
        <v>0</v>
      </c>
      <c r="I219">
        <v>679.06</v>
      </c>
      <c r="J219" s="8">
        <f t="shared" ref="J219" si="509">I219-I218</f>
        <v>0</v>
      </c>
      <c r="K219" s="12">
        <f t="shared" ref="K219:K282" si="510">F219*$C$5</f>
        <v>0</v>
      </c>
      <c r="L219" s="8">
        <f t="shared" ref="L219:L250" si="511">H219*$C$2</f>
        <v>0</v>
      </c>
      <c r="M219" s="8">
        <f>J219*$C$3</f>
        <v>0</v>
      </c>
      <c r="N219" s="17">
        <f t="shared" ref="N219" si="512">L219+M219</f>
        <v>0</v>
      </c>
    </row>
    <row r="220" spans="1:14" x14ac:dyDescent="0.25">
      <c r="A220" s="1">
        <v>42333</v>
      </c>
      <c r="B220">
        <v>2318647</v>
      </c>
      <c r="C220" t="s">
        <v>97</v>
      </c>
      <c r="D220" t="s">
        <v>270</v>
      </c>
      <c r="E220">
        <v>163.61000000000001</v>
      </c>
      <c r="F220" s="4"/>
      <c r="G220">
        <v>122.13</v>
      </c>
      <c r="H220" s="8"/>
      <c r="I220" s="5">
        <v>41.47</v>
      </c>
      <c r="J220" s="8"/>
      <c r="K220" s="4"/>
      <c r="L220" s="8"/>
      <c r="M220" s="8"/>
      <c r="N220" s="17"/>
    </row>
    <row r="221" spans="1:14" x14ac:dyDescent="0.25">
      <c r="A221" s="1">
        <v>42363</v>
      </c>
      <c r="B221">
        <v>2318647</v>
      </c>
      <c r="C221" t="s">
        <v>97</v>
      </c>
      <c r="D221" t="s">
        <v>270</v>
      </c>
      <c r="E221">
        <v>182.73</v>
      </c>
      <c r="F221" s="4">
        <f t="shared" si="382"/>
        <v>19.119999999999976</v>
      </c>
      <c r="G221">
        <v>141.22999999999999</v>
      </c>
      <c r="H221" s="8">
        <f t="shared" ref="H221" si="513">G221-G220</f>
        <v>19.099999999999994</v>
      </c>
      <c r="I221">
        <v>41.49</v>
      </c>
      <c r="J221" s="8">
        <f t="shared" ref="J221" si="514">I221-I220</f>
        <v>2.0000000000003126E-2</v>
      </c>
      <c r="K221" s="12">
        <f t="shared" ref="K221:K284" si="515">F221*$C$5</f>
        <v>86.804799999999886</v>
      </c>
      <c r="L221" s="8">
        <f t="shared" ref="L221:L252" si="516">H221*$C$2</f>
        <v>100.65699999999997</v>
      </c>
      <c r="M221" s="8">
        <f>J221*$C$3</f>
        <v>3.5800000000005598E-2</v>
      </c>
      <c r="N221" s="17">
        <f t="shared" ref="N221" si="517">L221+M221</f>
        <v>100.69279999999998</v>
      </c>
    </row>
    <row r="222" spans="1:14" x14ac:dyDescent="0.25">
      <c r="A222" s="1">
        <v>42333</v>
      </c>
      <c r="B222">
        <v>2362848</v>
      </c>
      <c r="C222" t="s">
        <v>114</v>
      </c>
      <c r="D222" t="s">
        <v>271</v>
      </c>
      <c r="E222">
        <v>2503.25</v>
      </c>
      <c r="F222" s="4"/>
      <c r="G222">
        <v>2342.04</v>
      </c>
      <c r="H222" s="8"/>
      <c r="I222" s="5">
        <v>161.19999999999999</v>
      </c>
      <c r="J222" s="8"/>
      <c r="K222" s="4"/>
      <c r="L222" s="8"/>
      <c r="M222" s="8"/>
      <c r="N222" s="17"/>
    </row>
    <row r="223" spans="1:14" x14ac:dyDescent="0.25">
      <c r="A223" s="1">
        <v>42363</v>
      </c>
      <c r="B223">
        <v>2362848</v>
      </c>
      <c r="C223" t="s">
        <v>114</v>
      </c>
      <c r="D223" t="s">
        <v>271</v>
      </c>
      <c r="E223">
        <v>2503.25</v>
      </c>
      <c r="F223" s="4">
        <f t="shared" si="387"/>
        <v>0</v>
      </c>
      <c r="G223">
        <v>2342.04</v>
      </c>
      <c r="H223" s="8">
        <f t="shared" ref="H223" si="518">G223-G222</f>
        <v>0</v>
      </c>
      <c r="I223">
        <v>161.19999999999999</v>
      </c>
      <c r="J223" s="8">
        <f t="shared" ref="J223" si="519">I223-I222</f>
        <v>0</v>
      </c>
      <c r="K223" s="12">
        <f t="shared" ref="K223:K286" si="520">F223*$C$5</f>
        <v>0</v>
      </c>
      <c r="L223" s="8">
        <f t="shared" ref="L223:L254" si="521">H223*$C$2</f>
        <v>0</v>
      </c>
      <c r="M223" s="8">
        <f>J223*$C$3</f>
        <v>0</v>
      </c>
      <c r="N223" s="17">
        <f t="shared" ref="N223" si="522">L223+M223</f>
        <v>0</v>
      </c>
    </row>
    <row r="224" spans="1:14" x14ac:dyDescent="0.25">
      <c r="A224" s="1">
        <v>42333</v>
      </c>
      <c r="B224">
        <v>2803980</v>
      </c>
      <c r="C224" t="s">
        <v>136</v>
      </c>
      <c r="D224" t="s">
        <v>272</v>
      </c>
      <c r="E224">
        <v>719.26</v>
      </c>
      <c r="F224" s="4"/>
      <c r="G224">
        <v>666.99</v>
      </c>
      <c r="H224" s="8"/>
      <c r="I224" s="5">
        <v>52.26</v>
      </c>
      <c r="J224" s="8"/>
      <c r="K224" s="4"/>
      <c r="L224" s="8"/>
      <c r="M224" s="8"/>
      <c r="N224" s="17"/>
    </row>
    <row r="225" spans="1:14" x14ac:dyDescent="0.25">
      <c r="A225" s="1">
        <v>42363</v>
      </c>
      <c r="B225">
        <v>2803980</v>
      </c>
      <c r="C225" t="s">
        <v>136</v>
      </c>
      <c r="D225" t="s">
        <v>272</v>
      </c>
      <c r="E225">
        <v>719.29</v>
      </c>
      <c r="F225" s="4">
        <f t="shared" si="392"/>
        <v>2.9999999999972715E-2</v>
      </c>
      <c r="G225">
        <v>667.02</v>
      </c>
      <c r="H225" s="8">
        <f t="shared" ref="H225" si="523">G225-G224</f>
        <v>2.9999999999972715E-2</v>
      </c>
      <c r="I225">
        <v>52.26</v>
      </c>
      <c r="J225" s="8">
        <f t="shared" ref="J225" si="524">I225-I224</f>
        <v>0</v>
      </c>
      <c r="K225" s="12">
        <f t="shared" ref="K225:K288" si="525">F225*$C$5</f>
        <v>0.13619999999987611</v>
      </c>
      <c r="L225" s="8">
        <f t="shared" ref="L225:L256" si="526">H225*$C$2</f>
        <v>0.15809999999985619</v>
      </c>
      <c r="M225" s="8">
        <f>J225*$C$3</f>
        <v>0</v>
      </c>
      <c r="N225" s="17">
        <f t="shared" ref="N225" si="527">L225+M225</f>
        <v>0.15809999999985619</v>
      </c>
    </row>
    <row r="226" spans="1:14" x14ac:dyDescent="0.25">
      <c r="A226" s="1">
        <v>42333</v>
      </c>
      <c r="B226">
        <v>2168553</v>
      </c>
      <c r="C226" t="s">
        <v>72</v>
      </c>
      <c r="D226" t="s">
        <v>273</v>
      </c>
      <c r="E226">
        <v>446.81</v>
      </c>
      <c r="F226" s="4"/>
      <c r="G226">
        <v>244.01</v>
      </c>
      <c r="H226" s="8"/>
      <c r="I226" s="5">
        <v>202.79</v>
      </c>
      <c r="J226" s="8"/>
      <c r="K226" s="4"/>
      <c r="L226" s="8"/>
      <c r="M226" s="8"/>
      <c r="N226" s="17"/>
    </row>
    <row r="227" spans="1:14" x14ac:dyDescent="0.25">
      <c r="A227" s="1">
        <v>42363</v>
      </c>
      <c r="B227">
        <v>2168553</v>
      </c>
      <c r="C227" t="s">
        <v>72</v>
      </c>
      <c r="D227" t="s">
        <v>273</v>
      </c>
      <c r="E227">
        <v>446.81</v>
      </c>
      <c r="F227" s="4">
        <f t="shared" si="397"/>
        <v>0</v>
      </c>
      <c r="G227">
        <v>244.01</v>
      </c>
      <c r="H227" s="8">
        <f t="shared" ref="H227" si="528">G227-G226</f>
        <v>0</v>
      </c>
      <c r="I227">
        <v>202.79</v>
      </c>
      <c r="J227" s="8">
        <f t="shared" ref="J227" si="529">I227-I226</f>
        <v>0</v>
      </c>
      <c r="K227" s="12">
        <f t="shared" ref="K227:K290" si="530">F227*$C$5</f>
        <v>0</v>
      </c>
      <c r="L227" s="8">
        <f t="shared" ref="L227:L258" si="531">H227*$C$2</f>
        <v>0</v>
      </c>
      <c r="M227" s="8">
        <f>J227*$C$3</f>
        <v>0</v>
      </c>
      <c r="N227" s="17">
        <f t="shared" ref="N227" si="532">L227+M227</f>
        <v>0</v>
      </c>
    </row>
    <row r="228" spans="1:14" x14ac:dyDescent="0.25">
      <c r="A228" s="1">
        <v>42333</v>
      </c>
      <c r="B228">
        <v>2048994</v>
      </c>
      <c r="C228" t="s">
        <v>30</v>
      </c>
      <c r="D228" t="s">
        <v>274</v>
      </c>
      <c r="E228">
        <v>4433.55</v>
      </c>
      <c r="F228" s="4"/>
      <c r="G228">
        <v>2938.96</v>
      </c>
      <c r="H228" s="8"/>
      <c r="I228" s="5">
        <v>1494.58</v>
      </c>
      <c r="J228" s="8"/>
      <c r="K228" s="4"/>
      <c r="L228" s="8"/>
      <c r="M228" s="8"/>
      <c r="N228" s="17"/>
    </row>
    <row r="229" spans="1:14" x14ac:dyDescent="0.25">
      <c r="A229" s="1">
        <v>42363</v>
      </c>
      <c r="B229">
        <v>2048994</v>
      </c>
      <c r="C229" t="s">
        <v>30</v>
      </c>
      <c r="D229" t="s">
        <v>274</v>
      </c>
      <c r="E229">
        <v>4433.55</v>
      </c>
      <c r="F229" s="4">
        <f t="shared" si="402"/>
        <v>0</v>
      </c>
      <c r="G229">
        <v>2938.96</v>
      </c>
      <c r="H229" s="8">
        <f t="shared" ref="H229" si="533">G229-G228</f>
        <v>0</v>
      </c>
      <c r="I229">
        <v>1494.58</v>
      </c>
      <c r="J229" s="8">
        <f t="shared" ref="J229" si="534">I229-I228</f>
        <v>0</v>
      </c>
      <c r="K229" s="12">
        <f t="shared" ref="K229:K292" si="535">F229*$C$5</f>
        <v>0</v>
      </c>
      <c r="L229" s="8">
        <f t="shared" ref="L229:L260" si="536">H229*$C$2</f>
        <v>0</v>
      </c>
      <c r="M229" s="8">
        <f>J229*$C$3</f>
        <v>0</v>
      </c>
      <c r="N229" s="17">
        <f t="shared" ref="N229" si="537">L229+M229</f>
        <v>0</v>
      </c>
    </row>
    <row r="230" spans="1:14" x14ac:dyDescent="0.25">
      <c r="A230" s="1">
        <v>42333</v>
      </c>
      <c r="B230">
        <v>2310060</v>
      </c>
      <c r="C230" t="s">
        <v>110</v>
      </c>
      <c r="D230" t="s">
        <v>275</v>
      </c>
      <c r="E230">
        <v>1503.47</v>
      </c>
      <c r="F230" s="4"/>
      <c r="G230">
        <v>1445.81</v>
      </c>
      <c r="H230" s="8"/>
      <c r="I230" s="5">
        <v>57.66</v>
      </c>
      <c r="J230" s="8"/>
      <c r="K230" s="4"/>
      <c r="L230" s="8"/>
      <c r="M230" s="8"/>
      <c r="N230" s="17"/>
    </row>
    <row r="231" spans="1:14" x14ac:dyDescent="0.25">
      <c r="A231" s="1">
        <v>42363</v>
      </c>
      <c r="B231">
        <v>2310060</v>
      </c>
      <c r="C231" t="s">
        <v>110</v>
      </c>
      <c r="D231" t="s">
        <v>275</v>
      </c>
      <c r="E231">
        <v>1503.54</v>
      </c>
      <c r="F231" s="4">
        <f t="shared" ref="F231" si="538">E231-E230</f>
        <v>6.9999999999936335E-2</v>
      </c>
      <c r="G231">
        <v>1445.85</v>
      </c>
      <c r="H231" s="8">
        <f t="shared" ref="H231" si="539">G231-G230</f>
        <v>3.999999999996362E-2</v>
      </c>
      <c r="I231">
        <v>57.68</v>
      </c>
      <c r="J231" s="8">
        <f t="shared" ref="J231" si="540">I231-I230</f>
        <v>2.0000000000003126E-2</v>
      </c>
      <c r="K231" s="12">
        <f t="shared" ref="K231:K262" si="541">F231*$C$5</f>
        <v>0.31779999999971098</v>
      </c>
      <c r="L231" s="8">
        <f t="shared" ref="L231:L262" si="542">H231*$C$2</f>
        <v>0.21079999999980825</v>
      </c>
      <c r="M231" s="8">
        <f>J231*$C$3</f>
        <v>3.5800000000005598E-2</v>
      </c>
      <c r="N231" s="17">
        <f t="shared" ref="N231" si="543">L231+M231</f>
        <v>0.24659999999981386</v>
      </c>
    </row>
    <row r="232" spans="1:14" x14ac:dyDescent="0.25">
      <c r="A232" s="1">
        <v>42333</v>
      </c>
      <c r="B232">
        <v>2007495</v>
      </c>
      <c r="C232" t="s">
        <v>115</v>
      </c>
      <c r="D232" t="s">
        <v>276</v>
      </c>
      <c r="E232">
        <v>9944.58</v>
      </c>
      <c r="F232" s="4"/>
      <c r="G232">
        <v>6926.73</v>
      </c>
      <c r="H232" s="8"/>
      <c r="I232" s="5">
        <v>3017.78</v>
      </c>
      <c r="J232" s="8"/>
      <c r="K232" s="4"/>
      <c r="L232" s="8"/>
      <c r="M232" s="8"/>
      <c r="N232" s="17"/>
    </row>
    <row r="233" spans="1:14" x14ac:dyDescent="0.25">
      <c r="A233" s="1">
        <v>42363</v>
      </c>
      <c r="B233">
        <v>2007495</v>
      </c>
      <c r="C233" t="s">
        <v>115</v>
      </c>
      <c r="D233" t="s">
        <v>276</v>
      </c>
      <c r="E233">
        <v>9944.58</v>
      </c>
      <c r="F233" s="4">
        <f t="shared" ref="F233:F289" si="544">E233-E232</f>
        <v>0</v>
      </c>
      <c r="G233">
        <v>6926.73</v>
      </c>
      <c r="H233" s="8">
        <f t="shared" ref="H233" si="545">G233-G232</f>
        <v>0</v>
      </c>
      <c r="I233">
        <v>3017.78</v>
      </c>
      <c r="J233" s="8">
        <f t="shared" ref="J233" si="546">I233-I232</f>
        <v>0</v>
      </c>
      <c r="K233" s="12">
        <f t="shared" si="474"/>
        <v>0</v>
      </c>
      <c r="L233" s="8">
        <f t="shared" ref="L233:L264" si="547">H233*$C$2</f>
        <v>0</v>
      </c>
      <c r="M233" s="8">
        <f>J233*$C$3</f>
        <v>0</v>
      </c>
      <c r="N233" s="17">
        <f t="shared" ref="N233" si="548">L233+M233</f>
        <v>0</v>
      </c>
    </row>
    <row r="234" spans="1:14" x14ac:dyDescent="0.25">
      <c r="A234" s="1">
        <v>42333</v>
      </c>
      <c r="B234">
        <v>2046064</v>
      </c>
      <c r="C234" t="s">
        <v>11</v>
      </c>
      <c r="D234" t="s">
        <v>277</v>
      </c>
      <c r="E234">
        <v>5510.73</v>
      </c>
      <c r="F234" s="4"/>
      <c r="G234">
        <v>4065.97</v>
      </c>
      <c r="H234" s="8"/>
      <c r="I234" s="5">
        <v>1444.75</v>
      </c>
      <c r="J234" s="8"/>
      <c r="K234" s="4"/>
      <c r="L234" s="8"/>
      <c r="M234" s="8"/>
      <c r="N234" s="17"/>
    </row>
    <row r="235" spans="1:14" x14ac:dyDescent="0.25">
      <c r="A235" s="1">
        <v>42363</v>
      </c>
      <c r="B235">
        <v>2046064</v>
      </c>
      <c r="C235" t="s">
        <v>11</v>
      </c>
      <c r="D235" t="s">
        <v>277</v>
      </c>
      <c r="E235">
        <v>5511.42</v>
      </c>
      <c r="F235" s="4">
        <f t="shared" ref="F235:F291" si="549">E235-E234</f>
        <v>0.69000000000050932</v>
      </c>
      <c r="G235">
        <v>4066.4</v>
      </c>
      <c r="H235" s="8">
        <f t="shared" ref="H235" si="550">G235-G234</f>
        <v>0.43000000000029104</v>
      </c>
      <c r="I235">
        <v>1445.01</v>
      </c>
      <c r="J235" s="8">
        <f t="shared" ref="J235" si="551">I235-I234</f>
        <v>0.25999999999999091</v>
      </c>
      <c r="K235" s="12">
        <f t="shared" si="479"/>
        <v>3.1326000000023124</v>
      </c>
      <c r="L235" s="8">
        <f t="shared" ref="L235:L266" si="552">H235*$C$2</f>
        <v>2.2661000000015337</v>
      </c>
      <c r="M235" s="8">
        <f>J235*$C$3</f>
        <v>0.46539999999998372</v>
      </c>
      <c r="N235" s="17">
        <f t="shared" ref="N235" si="553">L235+M235</f>
        <v>2.7315000000015175</v>
      </c>
    </row>
    <row r="236" spans="1:14" x14ac:dyDescent="0.25">
      <c r="A236" s="1">
        <v>42333</v>
      </c>
      <c r="B236">
        <v>2774142</v>
      </c>
      <c r="C236" t="s">
        <v>146</v>
      </c>
      <c r="D236" t="s">
        <v>278</v>
      </c>
      <c r="E236">
        <v>95.7</v>
      </c>
      <c r="F236" s="4"/>
      <c r="G236">
        <v>92.11</v>
      </c>
      <c r="H236" s="8"/>
      <c r="I236" s="5">
        <v>3.58</v>
      </c>
      <c r="J236" s="8"/>
      <c r="K236" s="4"/>
      <c r="L236" s="8"/>
      <c r="M236" s="8"/>
      <c r="N236" s="17"/>
    </row>
    <row r="237" spans="1:14" x14ac:dyDescent="0.25">
      <c r="A237" s="1">
        <v>42363</v>
      </c>
      <c r="B237">
        <v>2774142</v>
      </c>
      <c r="C237" t="s">
        <v>146</v>
      </c>
      <c r="D237" t="s">
        <v>278</v>
      </c>
      <c r="E237">
        <v>95.7</v>
      </c>
      <c r="F237" s="4">
        <f t="shared" ref="F237:F293" si="554">E237-E236</f>
        <v>0</v>
      </c>
      <c r="G237">
        <v>92.12</v>
      </c>
      <c r="H237" s="8">
        <f t="shared" ref="H237" si="555">G237-G236</f>
        <v>1.0000000000005116E-2</v>
      </c>
      <c r="I237">
        <v>3.58</v>
      </c>
      <c r="J237" s="8">
        <f t="shared" ref="J237" si="556">I237-I236</f>
        <v>0</v>
      </c>
      <c r="K237" s="12">
        <f t="shared" si="484"/>
        <v>0</v>
      </c>
      <c r="L237" s="8">
        <f t="shared" ref="L237:L268" si="557">H237*$C$2</f>
        <v>5.2700000000026954E-2</v>
      </c>
      <c r="M237" s="8">
        <f>J237*$C$3</f>
        <v>0</v>
      </c>
      <c r="N237" s="17">
        <f t="shared" ref="N237" si="558">L237+M237</f>
        <v>5.2700000000026954E-2</v>
      </c>
    </row>
    <row r="238" spans="1:14" x14ac:dyDescent="0.25">
      <c r="A238" s="1">
        <v>42333</v>
      </c>
      <c r="B238">
        <v>2049465</v>
      </c>
      <c r="C238" t="s">
        <v>28</v>
      </c>
      <c r="D238" t="s">
        <v>279</v>
      </c>
      <c r="E238">
        <v>1030.1099999999999</v>
      </c>
      <c r="F238" s="4"/>
      <c r="G238">
        <v>769.31</v>
      </c>
      <c r="H238" s="8"/>
      <c r="I238" s="5">
        <v>260.79000000000002</v>
      </c>
      <c r="J238" s="8"/>
      <c r="K238" s="4"/>
      <c r="L238" s="8"/>
      <c r="M238" s="8"/>
      <c r="N238" s="17"/>
    </row>
    <row r="239" spans="1:14" x14ac:dyDescent="0.25">
      <c r="A239" s="1">
        <v>42363</v>
      </c>
      <c r="B239">
        <v>2049465</v>
      </c>
      <c r="C239" t="s">
        <v>28</v>
      </c>
      <c r="D239" t="s">
        <v>279</v>
      </c>
      <c r="E239">
        <v>1030.1199999999999</v>
      </c>
      <c r="F239" s="4">
        <f t="shared" ref="F239:F295" si="559">E239-E238</f>
        <v>9.9999999999909051E-3</v>
      </c>
      <c r="G239">
        <v>769.31</v>
      </c>
      <c r="H239" s="8">
        <f t="shared" ref="H239" si="560">G239-G238</f>
        <v>0</v>
      </c>
      <c r="I239">
        <v>260.79000000000002</v>
      </c>
      <c r="J239" s="8">
        <f t="shared" ref="J239" si="561">I239-I238</f>
        <v>0</v>
      </c>
      <c r="K239" s="12">
        <f t="shared" si="489"/>
        <v>4.5399999999958709E-2</v>
      </c>
      <c r="L239" s="8">
        <f t="shared" ref="L239:L270" si="562">H239*$C$2</f>
        <v>0</v>
      </c>
      <c r="M239" s="8">
        <f>J239*$C$3</f>
        <v>0</v>
      </c>
      <c r="N239" s="17">
        <f t="shared" ref="N239" si="563">L239+M239</f>
        <v>0</v>
      </c>
    </row>
    <row r="240" spans="1:14" x14ac:dyDescent="0.25">
      <c r="A240" s="1">
        <v>42333</v>
      </c>
      <c r="B240">
        <v>5096809</v>
      </c>
      <c r="C240" t="s">
        <v>129</v>
      </c>
      <c r="D240" t="s">
        <v>280</v>
      </c>
      <c r="E240">
        <v>7596.4</v>
      </c>
      <c r="F240" s="4"/>
      <c r="G240">
        <v>3874.53</v>
      </c>
      <c r="H240" s="8"/>
      <c r="I240" s="5">
        <v>3721.86</v>
      </c>
      <c r="J240" s="8"/>
      <c r="K240" s="4"/>
      <c r="L240" s="8"/>
      <c r="M240" s="8"/>
      <c r="N240" s="17"/>
    </row>
    <row r="241" spans="1:14" x14ac:dyDescent="0.25">
      <c r="A241" s="1">
        <v>42363</v>
      </c>
      <c r="B241">
        <v>5096809</v>
      </c>
      <c r="C241" t="s">
        <v>129</v>
      </c>
      <c r="D241" t="s">
        <v>280</v>
      </c>
      <c r="E241">
        <v>7702.3</v>
      </c>
      <c r="F241" s="4">
        <f t="shared" ref="F241:F297" si="564">E241-E240</f>
        <v>105.90000000000055</v>
      </c>
      <c r="G241">
        <v>3937.79</v>
      </c>
      <c r="H241" s="8">
        <f t="shared" ref="H241" si="565">G241-G240</f>
        <v>63.259999999999764</v>
      </c>
      <c r="I241">
        <v>3764.51</v>
      </c>
      <c r="J241" s="8">
        <f t="shared" ref="J241" si="566">I241-I240</f>
        <v>42.650000000000091</v>
      </c>
      <c r="K241" s="12">
        <f t="shared" si="494"/>
        <v>480.7860000000025</v>
      </c>
      <c r="L241" s="8">
        <f t="shared" ref="L241:L272" si="567">H241*$C$2</f>
        <v>333.38019999999875</v>
      </c>
      <c r="M241" s="8">
        <f>J241*$C$3</f>
        <v>76.343500000000162</v>
      </c>
      <c r="N241" s="17">
        <f t="shared" ref="N241" si="568">L241+M241</f>
        <v>409.72369999999893</v>
      </c>
    </row>
    <row r="242" spans="1:14" x14ac:dyDescent="0.25">
      <c r="A242" s="1">
        <v>42333</v>
      </c>
      <c r="B242">
        <v>2163126</v>
      </c>
      <c r="C242" t="s">
        <v>78</v>
      </c>
      <c r="D242" t="s">
        <v>281</v>
      </c>
      <c r="E242">
        <v>611.85</v>
      </c>
      <c r="F242" s="4"/>
      <c r="G242">
        <v>552.04</v>
      </c>
      <c r="H242" s="8"/>
      <c r="I242" s="5">
        <v>59.8</v>
      </c>
      <c r="J242" s="8"/>
      <c r="K242" s="4"/>
      <c r="L242" s="8"/>
      <c r="M242" s="8"/>
      <c r="N242" s="17"/>
    </row>
    <row r="243" spans="1:14" x14ac:dyDescent="0.25">
      <c r="A243" s="1">
        <v>42363</v>
      </c>
      <c r="B243">
        <v>2163126</v>
      </c>
      <c r="C243" t="s">
        <v>78</v>
      </c>
      <c r="D243" t="s">
        <v>281</v>
      </c>
      <c r="E243">
        <v>611.86</v>
      </c>
      <c r="F243" s="4">
        <f t="shared" ref="F243:F299" si="569">E243-E242</f>
        <v>9.9999999999909051E-3</v>
      </c>
      <c r="G243">
        <v>552.04</v>
      </c>
      <c r="H243" s="8">
        <f t="shared" ref="H243" si="570">G243-G242</f>
        <v>0</v>
      </c>
      <c r="I243">
        <v>59.81</v>
      </c>
      <c r="J243" s="8">
        <f t="shared" ref="J243" si="571">I243-I242</f>
        <v>1.0000000000005116E-2</v>
      </c>
      <c r="K243" s="12">
        <f t="shared" si="499"/>
        <v>4.5399999999958709E-2</v>
      </c>
      <c r="L243" s="8">
        <f t="shared" ref="L243:L274" si="572">H243*$C$2</f>
        <v>0</v>
      </c>
      <c r="M243" s="8">
        <f>J243*$C$3</f>
        <v>1.7900000000009159E-2</v>
      </c>
      <c r="N243" s="17">
        <f t="shared" ref="N243" si="573">L243+M243</f>
        <v>1.7900000000009159E-2</v>
      </c>
    </row>
    <row r="244" spans="1:14" x14ac:dyDescent="0.25">
      <c r="A244" s="1">
        <v>42333</v>
      </c>
      <c r="B244">
        <v>5066070</v>
      </c>
      <c r="C244" t="s">
        <v>39</v>
      </c>
      <c r="D244" t="s">
        <v>282</v>
      </c>
      <c r="E244">
        <v>494.63</v>
      </c>
      <c r="F244" s="4"/>
      <c r="G244">
        <v>412.7</v>
      </c>
      <c r="H244" s="8"/>
      <c r="I244" s="5">
        <v>81.93</v>
      </c>
      <c r="J244" s="8"/>
      <c r="K244" s="4"/>
      <c r="L244" s="8"/>
      <c r="M244" s="8"/>
      <c r="N244" s="17"/>
    </row>
    <row r="245" spans="1:14" x14ac:dyDescent="0.25">
      <c r="A245" s="1">
        <v>42363</v>
      </c>
      <c r="B245">
        <v>5066070</v>
      </c>
      <c r="C245" t="s">
        <v>39</v>
      </c>
      <c r="D245" t="s">
        <v>282</v>
      </c>
      <c r="E245">
        <v>494.63</v>
      </c>
      <c r="F245" s="4">
        <f t="shared" ref="F245" si="574">E245-E244</f>
        <v>0</v>
      </c>
      <c r="G245">
        <v>412.7</v>
      </c>
      <c r="H245" s="8">
        <f t="shared" ref="H245" si="575">G245-G244</f>
        <v>0</v>
      </c>
      <c r="I245">
        <v>81.93</v>
      </c>
      <c r="J245" s="8">
        <f t="shared" ref="J245" si="576">I245-I244</f>
        <v>0</v>
      </c>
      <c r="K245" s="12">
        <f t="shared" si="505"/>
        <v>0</v>
      </c>
      <c r="L245" s="8">
        <f t="shared" ref="L245:L276" si="577">H245*$C$2</f>
        <v>0</v>
      </c>
      <c r="M245" s="8">
        <f>J245*$C$3</f>
        <v>0</v>
      </c>
      <c r="N245" s="17">
        <f t="shared" ref="N245" si="578">L245+M245</f>
        <v>0</v>
      </c>
    </row>
    <row r="246" spans="1:14" x14ac:dyDescent="0.25">
      <c r="A246" s="1">
        <v>42333</v>
      </c>
      <c r="B246">
        <v>1960481</v>
      </c>
      <c r="C246" t="s">
        <v>10</v>
      </c>
      <c r="D246" t="s">
        <v>283</v>
      </c>
      <c r="E246">
        <v>584.11</v>
      </c>
      <c r="F246" s="4"/>
      <c r="G246">
        <v>495</v>
      </c>
      <c r="H246" s="8"/>
      <c r="I246" s="5">
        <v>89.11</v>
      </c>
      <c r="J246" s="8"/>
      <c r="K246" s="4"/>
      <c r="L246" s="8"/>
      <c r="M246" s="8"/>
      <c r="N246" s="17"/>
    </row>
    <row r="247" spans="1:14" x14ac:dyDescent="0.25">
      <c r="A247" s="1">
        <v>42363</v>
      </c>
      <c r="B247">
        <v>1960481</v>
      </c>
      <c r="C247" t="s">
        <v>10</v>
      </c>
      <c r="D247" t="s">
        <v>283</v>
      </c>
      <c r="E247">
        <v>584.17999999999995</v>
      </c>
      <c r="F247" s="4">
        <f t="shared" si="544"/>
        <v>6.9999999999936335E-2</v>
      </c>
      <c r="G247">
        <v>495.05</v>
      </c>
      <c r="H247" s="8">
        <f t="shared" ref="H247" si="579">G247-G246</f>
        <v>5.0000000000011369E-2</v>
      </c>
      <c r="I247">
        <v>89.12</v>
      </c>
      <c r="J247" s="8">
        <f t="shared" ref="J247" si="580">I247-I246</f>
        <v>1.0000000000005116E-2</v>
      </c>
      <c r="K247" s="12">
        <f t="shared" si="510"/>
        <v>0.31779999999971098</v>
      </c>
      <c r="L247" s="8">
        <f t="shared" ref="L247:L278" si="581">H247*$C$2</f>
        <v>0.26350000000005991</v>
      </c>
      <c r="M247" s="8">
        <f>J247*$C$3</f>
        <v>1.7900000000009159E-2</v>
      </c>
      <c r="N247" s="17">
        <f t="shared" ref="N247" si="582">L247+M247</f>
        <v>0.28140000000006904</v>
      </c>
    </row>
    <row r="248" spans="1:14" x14ac:dyDescent="0.25">
      <c r="A248" s="1">
        <v>42333</v>
      </c>
      <c r="B248">
        <v>5064421</v>
      </c>
      <c r="C248" t="s">
        <v>37</v>
      </c>
      <c r="D248" t="s">
        <v>284</v>
      </c>
      <c r="E248">
        <v>3530.91</v>
      </c>
      <c r="F248" s="4"/>
      <c r="G248">
        <v>2833.26</v>
      </c>
      <c r="H248" s="8"/>
      <c r="I248" s="5">
        <v>697.65</v>
      </c>
      <c r="J248" s="8"/>
      <c r="K248" s="4"/>
      <c r="L248" s="8"/>
      <c r="M248" s="8"/>
      <c r="N248" s="17"/>
    </row>
    <row r="249" spans="1:14" x14ac:dyDescent="0.25">
      <c r="A249" s="1">
        <v>42363</v>
      </c>
      <c r="B249">
        <v>5064421</v>
      </c>
      <c r="C249" t="s">
        <v>37</v>
      </c>
      <c r="D249" t="s">
        <v>284</v>
      </c>
      <c r="E249">
        <v>3545.61</v>
      </c>
      <c r="F249" s="4">
        <f t="shared" si="549"/>
        <v>14.700000000000273</v>
      </c>
      <c r="G249">
        <v>2844.1</v>
      </c>
      <c r="H249" s="8">
        <f t="shared" ref="H249" si="583">G249-G248</f>
        <v>10.839999999999691</v>
      </c>
      <c r="I249">
        <v>701.51</v>
      </c>
      <c r="J249" s="8">
        <f t="shared" ref="J249" si="584">I249-I248</f>
        <v>3.8600000000000136</v>
      </c>
      <c r="K249" s="12">
        <f t="shared" si="515"/>
        <v>66.738000000001236</v>
      </c>
      <c r="L249" s="8">
        <f t="shared" ref="L249:L280" si="585">H249*$C$2</f>
        <v>57.126799999998369</v>
      </c>
      <c r="M249" s="8">
        <f>J249*$C$3</f>
        <v>6.9094000000000246</v>
      </c>
      <c r="N249" s="17">
        <f t="shared" ref="N249" si="586">L249+M249</f>
        <v>64.036199999998388</v>
      </c>
    </row>
    <row r="250" spans="1:14" x14ac:dyDescent="0.25">
      <c r="A250" s="1">
        <v>42333</v>
      </c>
      <c r="B250">
        <v>5066420</v>
      </c>
      <c r="C250" t="s">
        <v>38</v>
      </c>
      <c r="D250" t="s">
        <v>285</v>
      </c>
      <c r="E250">
        <v>5646.56</v>
      </c>
      <c r="F250" s="4"/>
      <c r="G250">
        <v>4636.3999999999996</v>
      </c>
      <c r="H250" s="8"/>
      <c r="I250" s="5">
        <v>1010.15</v>
      </c>
      <c r="J250" s="8"/>
      <c r="K250" s="4"/>
      <c r="L250" s="8"/>
      <c r="M250" s="8"/>
      <c r="N250" s="17"/>
    </row>
    <row r="251" spans="1:14" x14ac:dyDescent="0.25">
      <c r="A251" s="1">
        <v>42363</v>
      </c>
      <c r="B251">
        <v>5066420</v>
      </c>
      <c r="C251" t="s">
        <v>38</v>
      </c>
      <c r="D251" t="s">
        <v>285</v>
      </c>
      <c r="E251">
        <v>5646.56</v>
      </c>
      <c r="F251" s="4">
        <f t="shared" si="554"/>
        <v>0</v>
      </c>
      <c r="G251">
        <v>4636.3999999999996</v>
      </c>
      <c r="H251" s="8">
        <f t="shared" ref="H251" si="587">G251-G250</f>
        <v>0</v>
      </c>
      <c r="I251">
        <v>1010.15</v>
      </c>
      <c r="J251" s="8">
        <f t="shared" ref="J251" si="588">I251-I250</f>
        <v>0</v>
      </c>
      <c r="K251" s="12">
        <f t="shared" si="520"/>
        <v>0</v>
      </c>
      <c r="L251" s="8">
        <f t="shared" ref="L251:L282" si="589">H251*$C$2</f>
        <v>0</v>
      </c>
      <c r="M251" s="8">
        <f>J251*$C$3</f>
        <v>0</v>
      </c>
      <c r="N251" s="17">
        <f t="shared" ref="N251" si="590">L251+M251</f>
        <v>0</v>
      </c>
    </row>
    <row r="252" spans="1:14" x14ac:dyDescent="0.25">
      <c r="A252" s="1">
        <v>42333</v>
      </c>
      <c r="B252">
        <v>2046851</v>
      </c>
      <c r="C252" t="s">
        <v>5</v>
      </c>
      <c r="D252" t="s">
        <v>286</v>
      </c>
      <c r="E252">
        <v>1159.92</v>
      </c>
      <c r="F252" s="4"/>
      <c r="G252">
        <v>756.53</v>
      </c>
      <c r="H252" s="8"/>
      <c r="I252" s="5">
        <v>403.38</v>
      </c>
      <c r="J252" s="8"/>
      <c r="K252" s="4"/>
      <c r="L252" s="8"/>
      <c r="M252" s="8"/>
      <c r="N252" s="17"/>
    </row>
    <row r="253" spans="1:14" x14ac:dyDescent="0.25">
      <c r="A253" s="1">
        <v>42363</v>
      </c>
      <c r="B253">
        <v>2046851</v>
      </c>
      <c r="C253" t="s">
        <v>5</v>
      </c>
      <c r="D253" t="s">
        <v>286</v>
      </c>
      <c r="E253">
        <v>1160.03</v>
      </c>
      <c r="F253" s="4">
        <f t="shared" si="559"/>
        <v>0.10999999999989996</v>
      </c>
      <c r="G253">
        <v>756.6</v>
      </c>
      <c r="H253" s="8">
        <f t="shared" ref="H253" si="591">G253-G252</f>
        <v>7.0000000000050022E-2</v>
      </c>
      <c r="I253">
        <v>403.42</v>
      </c>
      <c r="J253" s="8">
        <f t="shared" ref="J253" si="592">I253-I252</f>
        <v>4.0000000000020464E-2</v>
      </c>
      <c r="K253" s="12">
        <f t="shared" si="525"/>
        <v>0.49939999999954582</v>
      </c>
      <c r="L253" s="8">
        <f t="shared" ref="L253:L284" si="593">H253*$C$2</f>
        <v>0.36890000000026357</v>
      </c>
      <c r="M253" s="8">
        <f>J253*$C$3</f>
        <v>7.1600000000036634E-2</v>
      </c>
      <c r="N253" s="17">
        <f t="shared" ref="N253" si="594">L253+M253</f>
        <v>0.44050000000030021</v>
      </c>
    </row>
    <row r="254" spans="1:14" x14ac:dyDescent="0.25">
      <c r="A254" s="1">
        <v>42333</v>
      </c>
      <c r="B254">
        <v>2163293</v>
      </c>
      <c r="C254" t="s">
        <v>88</v>
      </c>
      <c r="D254" t="s">
        <v>287</v>
      </c>
      <c r="E254">
        <v>10992.28</v>
      </c>
      <c r="F254" s="4"/>
      <c r="G254">
        <v>8215.7199999999993</v>
      </c>
      <c r="H254" s="8"/>
      <c r="I254" s="5">
        <v>2776.56</v>
      </c>
      <c r="J254" s="8"/>
      <c r="K254" s="4"/>
      <c r="L254" s="8"/>
      <c r="M254" s="8"/>
      <c r="N254" s="17"/>
    </row>
    <row r="255" spans="1:14" x14ac:dyDescent="0.25">
      <c r="A255" s="1">
        <v>42363</v>
      </c>
      <c r="B255">
        <v>2163293</v>
      </c>
      <c r="C255" t="s">
        <v>88</v>
      </c>
      <c r="D255" t="s">
        <v>287</v>
      </c>
      <c r="E255">
        <v>11003.13</v>
      </c>
      <c r="F255" s="4">
        <f t="shared" si="564"/>
        <v>10.849999999998545</v>
      </c>
      <c r="G255">
        <v>8223.7999999999993</v>
      </c>
      <c r="H255" s="8">
        <f t="shared" ref="H255" si="595">G255-G254</f>
        <v>8.0799999999999272</v>
      </c>
      <c r="I255">
        <v>2779.33</v>
      </c>
      <c r="J255" s="8">
        <f t="shared" ref="J255" si="596">I255-I254</f>
        <v>2.7699999999999818</v>
      </c>
      <c r="K255" s="12">
        <f t="shared" si="530"/>
        <v>49.258999999993392</v>
      </c>
      <c r="L255" s="8">
        <f t="shared" ref="L255:L286" si="597">H255*$C$2</f>
        <v>42.581599999999611</v>
      </c>
      <c r="M255" s="8">
        <f>J255*$C$3</f>
        <v>4.9582999999999675</v>
      </c>
      <c r="N255" s="17">
        <f t="shared" ref="N255" si="598">L255+M255</f>
        <v>47.539899999999577</v>
      </c>
    </row>
    <row r="256" spans="1:14" x14ac:dyDescent="0.25">
      <c r="A256" s="1">
        <v>42333</v>
      </c>
      <c r="B256">
        <v>2255051</v>
      </c>
      <c r="C256" t="s">
        <v>94</v>
      </c>
      <c r="D256" t="s">
        <v>288</v>
      </c>
      <c r="E256">
        <v>213.14</v>
      </c>
      <c r="F256" s="4"/>
      <c r="G256">
        <v>179.21</v>
      </c>
      <c r="H256" s="8"/>
      <c r="I256" s="5">
        <v>33.92</v>
      </c>
      <c r="J256" s="8"/>
      <c r="K256" s="4"/>
      <c r="L256" s="8"/>
      <c r="M256" s="8"/>
      <c r="N256" s="17"/>
    </row>
    <row r="257" spans="1:14" x14ac:dyDescent="0.25">
      <c r="A257" s="1">
        <v>42363</v>
      </c>
      <c r="B257">
        <v>2255051</v>
      </c>
      <c r="C257" t="s">
        <v>94</v>
      </c>
      <c r="D257" t="s">
        <v>288</v>
      </c>
      <c r="E257">
        <v>213.18</v>
      </c>
      <c r="F257" s="4">
        <f t="shared" si="569"/>
        <v>4.0000000000020464E-2</v>
      </c>
      <c r="G257">
        <v>179.24</v>
      </c>
      <c r="H257" s="8">
        <f t="shared" ref="H257" si="599">G257-G256</f>
        <v>3.0000000000001137E-2</v>
      </c>
      <c r="I257">
        <v>33.93</v>
      </c>
      <c r="J257" s="8">
        <f t="shared" ref="J257" si="600">I257-I256</f>
        <v>9.9999999999980105E-3</v>
      </c>
      <c r="K257" s="12">
        <f t="shared" si="535"/>
        <v>0.18160000000009291</v>
      </c>
      <c r="L257" s="8">
        <f t="shared" ref="L257:L288" si="601">H257*$C$2</f>
        <v>0.15810000000000599</v>
      </c>
      <c r="M257" s="8">
        <f>J257*$C$3</f>
        <v>1.789999999999644E-2</v>
      </c>
      <c r="N257" s="17">
        <f t="shared" ref="N257" si="602">L257+M257</f>
        <v>0.17600000000000243</v>
      </c>
    </row>
    <row r="258" spans="1:14" x14ac:dyDescent="0.25">
      <c r="A258" s="1">
        <v>42333</v>
      </c>
      <c r="B258">
        <v>2159168</v>
      </c>
      <c r="C258" t="s">
        <v>91</v>
      </c>
      <c r="D258" t="s">
        <v>289</v>
      </c>
      <c r="E258">
        <v>14.92</v>
      </c>
      <c r="F258" s="4"/>
      <c r="G258">
        <v>14.9</v>
      </c>
      <c r="H258" s="8"/>
      <c r="I258" s="5">
        <v>0.01</v>
      </c>
      <c r="J258" s="8"/>
      <c r="K258" s="4"/>
      <c r="L258" s="8"/>
      <c r="M258" s="8"/>
      <c r="N258" s="17"/>
    </row>
    <row r="259" spans="1:14" x14ac:dyDescent="0.25">
      <c r="A259" s="1">
        <v>42363</v>
      </c>
      <c r="B259">
        <v>2159168</v>
      </c>
      <c r="C259" t="s">
        <v>91</v>
      </c>
      <c r="D259" t="s">
        <v>289</v>
      </c>
      <c r="E259">
        <v>14.92</v>
      </c>
      <c r="F259" s="4">
        <f t="shared" ref="F259" si="603">E259-E258</f>
        <v>0</v>
      </c>
      <c r="G259">
        <v>14.9</v>
      </c>
      <c r="H259" s="8">
        <f t="shared" ref="H259" si="604">G259-G258</f>
        <v>0</v>
      </c>
      <c r="I259">
        <v>0.01</v>
      </c>
      <c r="J259" s="8">
        <f t="shared" ref="J259" si="605">I259-I258</f>
        <v>0</v>
      </c>
      <c r="K259" s="12">
        <f t="shared" ref="K259:K290" si="606">F259*$C$5</f>
        <v>0</v>
      </c>
      <c r="L259" s="8">
        <f t="shared" ref="L259:L290" si="607">H259*$C$2</f>
        <v>0</v>
      </c>
      <c r="M259" s="8">
        <f>J259*$C$3</f>
        <v>0</v>
      </c>
      <c r="N259" s="17">
        <f t="shared" ref="N259" si="608">L259+M259</f>
        <v>0</v>
      </c>
    </row>
    <row r="260" spans="1:14" x14ac:dyDescent="0.25">
      <c r="A260" s="1">
        <v>42333</v>
      </c>
      <c r="B260">
        <v>2176318</v>
      </c>
      <c r="C260" t="s">
        <v>68</v>
      </c>
      <c r="D260" t="s">
        <v>290</v>
      </c>
      <c r="E260">
        <v>11602.05</v>
      </c>
      <c r="F260" s="4"/>
      <c r="G260">
        <v>8203.36</v>
      </c>
      <c r="H260" s="8"/>
      <c r="I260" s="5">
        <v>3398.69</v>
      </c>
      <c r="J260" s="8"/>
      <c r="K260" s="4"/>
      <c r="L260" s="8"/>
      <c r="M260" s="8"/>
      <c r="N260" s="17"/>
    </row>
    <row r="261" spans="1:14" x14ac:dyDescent="0.25">
      <c r="A261" s="1">
        <v>42363</v>
      </c>
      <c r="B261">
        <v>2176318</v>
      </c>
      <c r="C261" t="s">
        <v>68</v>
      </c>
      <c r="D261" t="s">
        <v>290</v>
      </c>
      <c r="E261">
        <v>11602.51</v>
      </c>
      <c r="F261" s="4">
        <f t="shared" si="544"/>
        <v>0.46000000000094587</v>
      </c>
      <c r="G261">
        <v>8203.66</v>
      </c>
      <c r="H261" s="8">
        <f t="shared" ref="H261" si="609">G261-G260</f>
        <v>0.2999999999992724</v>
      </c>
      <c r="I261">
        <v>3398.84</v>
      </c>
      <c r="J261" s="8">
        <f t="shared" ref="J261" si="610">I261-I260</f>
        <v>0.15000000000009095</v>
      </c>
      <c r="K261" s="12">
        <f t="shared" si="474"/>
        <v>2.0884000000042944</v>
      </c>
      <c r="L261" s="8">
        <f t="shared" ref="L261:L292" si="611">H261*$C$2</f>
        <v>1.5809999999961655</v>
      </c>
      <c r="M261" s="8">
        <f>J261*$C$3</f>
        <v>0.26850000000016283</v>
      </c>
      <c r="N261" s="17">
        <f t="shared" ref="N261" si="612">L261+M261</f>
        <v>1.8494999999963282</v>
      </c>
    </row>
    <row r="262" spans="1:14" x14ac:dyDescent="0.25">
      <c r="A262" s="1">
        <v>42333</v>
      </c>
      <c r="B262">
        <v>2294124</v>
      </c>
      <c r="C262" t="s">
        <v>95</v>
      </c>
      <c r="D262" t="s">
        <v>291</v>
      </c>
      <c r="E262">
        <v>860.02</v>
      </c>
      <c r="F262" s="4"/>
      <c r="G262">
        <v>735.91</v>
      </c>
      <c r="H262" s="8"/>
      <c r="I262" s="5">
        <v>124.1</v>
      </c>
      <c r="J262" s="8"/>
      <c r="K262" s="4"/>
      <c r="L262" s="8"/>
      <c r="M262" s="8"/>
      <c r="N262" s="17"/>
    </row>
    <row r="263" spans="1:14" x14ac:dyDescent="0.25">
      <c r="A263" s="1">
        <v>42363</v>
      </c>
      <c r="B263">
        <v>2294124</v>
      </c>
      <c r="C263" t="s">
        <v>95</v>
      </c>
      <c r="D263" t="s">
        <v>291</v>
      </c>
      <c r="E263">
        <v>860.02</v>
      </c>
      <c r="F263" s="4">
        <f t="shared" si="549"/>
        <v>0</v>
      </c>
      <c r="G263">
        <v>735.91</v>
      </c>
      <c r="H263" s="8">
        <f t="shared" ref="H263" si="613">G263-G262</f>
        <v>0</v>
      </c>
      <c r="I263">
        <v>124.1</v>
      </c>
      <c r="J263" s="8">
        <f t="shared" ref="J263" si="614">I263-I262</f>
        <v>0</v>
      </c>
      <c r="K263" s="12">
        <f t="shared" si="479"/>
        <v>0</v>
      </c>
      <c r="L263" s="8">
        <f t="shared" ref="L263:L294" si="615">H263*$C$2</f>
        <v>0</v>
      </c>
      <c r="M263" s="8">
        <f>J263*$C$3</f>
        <v>0</v>
      </c>
      <c r="N263" s="17">
        <f t="shared" ref="N263" si="616">L263+M263</f>
        <v>0</v>
      </c>
    </row>
    <row r="264" spans="1:14" x14ac:dyDescent="0.25">
      <c r="A264" s="1">
        <v>42333</v>
      </c>
      <c r="B264">
        <v>2153170</v>
      </c>
      <c r="C264" t="s">
        <v>73</v>
      </c>
      <c r="D264" t="s">
        <v>292</v>
      </c>
      <c r="E264">
        <v>3796.1</v>
      </c>
      <c r="F264" s="4"/>
      <c r="G264">
        <v>2549.0500000000002</v>
      </c>
      <c r="H264" s="8"/>
      <c r="I264" s="5">
        <v>1247.04</v>
      </c>
      <c r="J264" s="8"/>
      <c r="K264" s="4"/>
      <c r="L264" s="8"/>
      <c r="M264" s="8"/>
      <c r="N264" s="17"/>
    </row>
    <row r="265" spans="1:14" x14ac:dyDescent="0.25">
      <c r="A265" s="1">
        <v>42363</v>
      </c>
      <c r="B265">
        <v>2153170</v>
      </c>
      <c r="C265" t="s">
        <v>73</v>
      </c>
      <c r="D265" t="s">
        <v>292</v>
      </c>
      <c r="E265">
        <v>3799.39</v>
      </c>
      <c r="F265" s="4">
        <f t="shared" si="554"/>
        <v>3.2899999999999636</v>
      </c>
      <c r="G265">
        <v>2552.33</v>
      </c>
      <c r="H265" s="8">
        <f t="shared" ref="H265" si="617">G265-G264</f>
        <v>3.2799999999997453</v>
      </c>
      <c r="I265">
        <v>1247.05</v>
      </c>
      <c r="J265" s="8">
        <f t="shared" ref="J265" si="618">I265-I264</f>
        <v>9.9999999999909051E-3</v>
      </c>
      <c r="K265" s="12">
        <f t="shared" si="484"/>
        <v>14.936599999999835</v>
      </c>
      <c r="L265" s="8">
        <f t="shared" ref="L265:L311" si="619">H265*$C$2</f>
        <v>17.285599999998656</v>
      </c>
      <c r="M265" s="8">
        <f>J265*$C$3</f>
        <v>1.7899999999983721E-2</v>
      </c>
      <c r="N265" s="17">
        <f t="shared" ref="N265" si="620">L265+M265</f>
        <v>17.303499999998639</v>
      </c>
    </row>
    <row r="266" spans="1:14" x14ac:dyDescent="0.25">
      <c r="A266" s="1">
        <v>42333</v>
      </c>
      <c r="B266">
        <v>2046041</v>
      </c>
      <c r="C266" t="s">
        <v>6</v>
      </c>
      <c r="D266" t="s">
        <v>293</v>
      </c>
      <c r="E266">
        <v>1791.02</v>
      </c>
      <c r="F266" s="4"/>
      <c r="G266">
        <v>1548.85</v>
      </c>
      <c r="H266" s="8"/>
      <c r="I266" s="5">
        <v>242.17</v>
      </c>
      <c r="J266" s="8"/>
      <c r="K266" s="4"/>
      <c r="L266" s="8"/>
      <c r="M266" s="8"/>
      <c r="N266" s="17"/>
    </row>
    <row r="267" spans="1:14" x14ac:dyDescent="0.25">
      <c r="A267" s="1">
        <v>42363</v>
      </c>
      <c r="B267">
        <v>2046041</v>
      </c>
      <c r="C267" t="s">
        <v>6</v>
      </c>
      <c r="D267" t="s">
        <v>293</v>
      </c>
      <c r="E267">
        <v>1816.35</v>
      </c>
      <c r="F267" s="4">
        <f t="shared" si="559"/>
        <v>25.329999999999927</v>
      </c>
      <c r="G267">
        <v>1572.33</v>
      </c>
      <c r="H267" s="8">
        <f t="shared" ref="H267" si="621">G267-G266</f>
        <v>23.480000000000018</v>
      </c>
      <c r="I267">
        <v>244.02</v>
      </c>
      <c r="J267" s="8">
        <f t="shared" ref="J267" si="622">I267-I266</f>
        <v>1.8500000000000227</v>
      </c>
      <c r="K267" s="12">
        <f t="shared" si="489"/>
        <v>114.99819999999967</v>
      </c>
      <c r="L267" s="8">
        <f t="shared" ref="L267:L311" si="623">H267*$C$2</f>
        <v>123.73960000000008</v>
      </c>
      <c r="M267" s="8">
        <f>J267*$C$3</f>
        <v>3.311500000000041</v>
      </c>
      <c r="N267" s="17">
        <f t="shared" ref="N267" si="624">L267+M267</f>
        <v>127.05110000000012</v>
      </c>
    </row>
    <row r="268" spans="1:14" x14ac:dyDescent="0.25">
      <c r="A268" s="1">
        <v>42333</v>
      </c>
      <c r="B268">
        <v>2799240</v>
      </c>
      <c r="C268" t="s">
        <v>148</v>
      </c>
      <c r="D268" t="s">
        <v>294</v>
      </c>
      <c r="E268">
        <v>636.46</v>
      </c>
      <c r="F268" s="4"/>
      <c r="G268">
        <v>521.69000000000005</v>
      </c>
      <c r="H268" s="8"/>
      <c r="I268" s="5">
        <v>114.76</v>
      </c>
      <c r="J268" s="8"/>
      <c r="K268" s="4"/>
      <c r="L268" s="8"/>
      <c r="M268" s="8"/>
      <c r="N268" s="17"/>
    </row>
    <row r="269" spans="1:14" x14ac:dyDescent="0.25">
      <c r="A269" s="1">
        <v>42363</v>
      </c>
      <c r="B269">
        <v>2799240</v>
      </c>
      <c r="C269" t="s">
        <v>148</v>
      </c>
      <c r="D269" t="s">
        <v>294</v>
      </c>
      <c r="E269">
        <v>636.46</v>
      </c>
      <c r="F269" s="4">
        <f t="shared" si="564"/>
        <v>0</v>
      </c>
      <c r="G269">
        <v>521.69000000000005</v>
      </c>
      <c r="H269" s="8">
        <f t="shared" ref="H269" si="625">G269-G268</f>
        <v>0</v>
      </c>
      <c r="I269">
        <v>114.76</v>
      </c>
      <c r="J269" s="8">
        <f t="shared" ref="J269" si="626">I269-I268</f>
        <v>0</v>
      </c>
      <c r="K269" s="12">
        <f t="shared" si="494"/>
        <v>0</v>
      </c>
      <c r="L269" s="8">
        <f t="shared" ref="L269:L311" si="627">H269*$C$2</f>
        <v>0</v>
      </c>
      <c r="M269" s="8">
        <f>J269*$C$3</f>
        <v>0</v>
      </c>
      <c r="N269" s="17">
        <f t="shared" ref="N269" si="628">L269+M269</f>
        <v>0</v>
      </c>
    </row>
    <row r="270" spans="1:14" x14ac:dyDescent="0.25">
      <c r="A270" s="1">
        <v>42333</v>
      </c>
      <c r="B270">
        <v>2353847</v>
      </c>
      <c r="C270" t="s">
        <v>100</v>
      </c>
      <c r="D270" t="s">
        <v>295</v>
      </c>
      <c r="E270">
        <v>11067.55</v>
      </c>
      <c r="F270" s="4"/>
      <c r="G270">
        <v>7705.5</v>
      </c>
      <c r="H270" s="8"/>
      <c r="I270" s="5">
        <v>3362.04</v>
      </c>
      <c r="J270" s="8"/>
      <c r="K270" s="4"/>
      <c r="L270" s="8"/>
      <c r="M270" s="8"/>
      <c r="N270" s="17"/>
    </row>
    <row r="271" spans="1:14" x14ac:dyDescent="0.25">
      <c r="A271" s="1">
        <v>42363</v>
      </c>
      <c r="B271">
        <v>2353847</v>
      </c>
      <c r="C271" t="s">
        <v>100</v>
      </c>
      <c r="D271" t="s">
        <v>295</v>
      </c>
      <c r="E271">
        <v>11187.96</v>
      </c>
      <c r="F271" s="4">
        <f t="shared" si="569"/>
        <v>120.40999999999985</v>
      </c>
      <c r="G271">
        <v>7772.74</v>
      </c>
      <c r="H271" s="8">
        <f t="shared" ref="H271" si="629">G271-G270</f>
        <v>67.239999999999782</v>
      </c>
      <c r="I271">
        <v>3415.22</v>
      </c>
      <c r="J271" s="8">
        <f t="shared" ref="J271" si="630">I271-I270</f>
        <v>53.179999999999836</v>
      </c>
      <c r="K271" s="12">
        <f t="shared" si="499"/>
        <v>546.66139999999939</v>
      </c>
      <c r="L271" s="8">
        <f t="shared" ref="L271:L311" si="631">H271*$C$2</f>
        <v>354.35479999999882</v>
      </c>
      <c r="M271" s="8">
        <f>J271*$C$3</f>
        <v>95.192199999999715</v>
      </c>
      <c r="N271" s="17">
        <f t="shared" ref="N271" si="632">L271+M271</f>
        <v>449.54699999999855</v>
      </c>
    </row>
    <row r="272" spans="1:14" x14ac:dyDescent="0.25">
      <c r="A272" s="1">
        <v>42333</v>
      </c>
      <c r="B272">
        <v>2244370</v>
      </c>
      <c r="C272" t="s">
        <v>130</v>
      </c>
      <c r="D272" t="s">
        <v>296</v>
      </c>
      <c r="E272">
        <v>523.45000000000005</v>
      </c>
      <c r="F272" s="4"/>
      <c r="G272">
        <v>409.23</v>
      </c>
      <c r="H272" s="8"/>
      <c r="I272" s="5">
        <v>114.21</v>
      </c>
      <c r="J272" s="8"/>
      <c r="K272" s="4"/>
      <c r="L272" s="8"/>
      <c r="M272" s="8"/>
      <c r="N272" s="17"/>
    </row>
    <row r="273" spans="1:14" x14ac:dyDescent="0.25">
      <c r="A273" s="1">
        <v>42363</v>
      </c>
      <c r="B273">
        <v>2244370</v>
      </c>
      <c r="C273" t="s">
        <v>130</v>
      </c>
      <c r="D273" t="s">
        <v>296</v>
      </c>
      <c r="E273">
        <v>523.54999999999995</v>
      </c>
      <c r="F273" s="4">
        <f t="shared" ref="F273" si="633">E273-E272</f>
        <v>9.9999999999909051E-2</v>
      </c>
      <c r="G273">
        <v>409.29</v>
      </c>
      <c r="H273" s="8">
        <f t="shared" ref="H273" si="634">G273-G272</f>
        <v>6.0000000000002274E-2</v>
      </c>
      <c r="I273">
        <v>114.25</v>
      </c>
      <c r="J273" s="8">
        <f t="shared" ref="J273" si="635">I273-I272</f>
        <v>4.0000000000006253E-2</v>
      </c>
      <c r="K273" s="12">
        <f t="shared" si="505"/>
        <v>0.45399999999958707</v>
      </c>
      <c r="L273" s="8">
        <f t="shared" ref="L273:L311" si="636">H273*$C$2</f>
        <v>0.31620000000001197</v>
      </c>
      <c r="M273" s="8">
        <f>J273*$C$3</f>
        <v>7.1600000000011196E-2</v>
      </c>
      <c r="N273" s="17">
        <f t="shared" ref="N273" si="637">L273+M273</f>
        <v>0.38780000000002318</v>
      </c>
    </row>
    <row r="274" spans="1:14" x14ac:dyDescent="0.25">
      <c r="A274" s="1">
        <v>42333</v>
      </c>
      <c r="B274">
        <v>2002795</v>
      </c>
      <c r="C274" t="s">
        <v>131</v>
      </c>
      <c r="D274" t="s">
        <v>297</v>
      </c>
      <c r="E274">
        <v>13690.32</v>
      </c>
      <c r="F274" s="4"/>
      <c r="G274">
        <v>7748.51</v>
      </c>
      <c r="H274" s="8"/>
      <c r="I274" s="5">
        <v>5941.76</v>
      </c>
      <c r="J274" s="8"/>
      <c r="K274" s="4"/>
      <c r="L274" s="8"/>
      <c r="M274" s="8"/>
      <c r="N274" s="17"/>
    </row>
    <row r="275" spans="1:14" x14ac:dyDescent="0.25">
      <c r="A275" s="1">
        <v>42363</v>
      </c>
      <c r="B275">
        <v>2002795</v>
      </c>
      <c r="C275" t="s">
        <v>131</v>
      </c>
      <c r="D275" t="s">
        <v>297</v>
      </c>
      <c r="E275">
        <v>13719.66</v>
      </c>
      <c r="F275" s="4">
        <f t="shared" si="544"/>
        <v>29.340000000000146</v>
      </c>
      <c r="G275">
        <v>7767.93</v>
      </c>
      <c r="H275" s="8">
        <f t="shared" ref="H275" si="638">G275-G274</f>
        <v>19.420000000000073</v>
      </c>
      <c r="I275">
        <v>5951.68</v>
      </c>
      <c r="J275" s="8">
        <f t="shared" ref="J275" si="639">I275-I274</f>
        <v>9.9200000000000728</v>
      </c>
      <c r="K275" s="12">
        <f t="shared" si="510"/>
        <v>133.20360000000065</v>
      </c>
      <c r="L275" s="8">
        <f t="shared" ref="L275:L311" si="640">H275*$C$2</f>
        <v>102.34340000000037</v>
      </c>
      <c r="M275" s="8">
        <f>J275*$C$3</f>
        <v>17.75680000000013</v>
      </c>
      <c r="N275" s="17">
        <f t="shared" ref="N275" si="641">L275+M275</f>
        <v>120.1002000000005</v>
      </c>
    </row>
    <row r="276" spans="1:14" x14ac:dyDescent="0.25">
      <c r="A276" s="1">
        <v>42333</v>
      </c>
      <c r="B276">
        <v>2804290</v>
      </c>
      <c r="C276" t="s">
        <v>133</v>
      </c>
      <c r="D276" t="s">
        <v>134</v>
      </c>
      <c r="E276">
        <v>651.39</v>
      </c>
      <c r="F276" s="4"/>
      <c r="G276">
        <v>556.12</v>
      </c>
      <c r="H276" s="8"/>
      <c r="I276" s="5">
        <v>95.27</v>
      </c>
      <c r="J276" s="8"/>
      <c r="K276" s="4"/>
      <c r="L276" s="8"/>
      <c r="M276" s="8"/>
      <c r="N276" s="17"/>
    </row>
    <row r="277" spans="1:14" x14ac:dyDescent="0.25">
      <c r="A277" s="1">
        <v>42363</v>
      </c>
      <c r="B277">
        <v>2804290</v>
      </c>
      <c r="C277" t="s">
        <v>133</v>
      </c>
      <c r="D277" t="s">
        <v>134</v>
      </c>
      <c r="E277">
        <v>651.44000000000005</v>
      </c>
      <c r="F277" s="4">
        <f t="shared" si="549"/>
        <v>5.0000000000068212E-2</v>
      </c>
      <c r="G277">
        <v>556.16</v>
      </c>
      <c r="H277" s="8">
        <f t="shared" ref="H277" si="642">G277-G276</f>
        <v>3.999999999996362E-2</v>
      </c>
      <c r="I277">
        <v>95.27</v>
      </c>
      <c r="J277" s="8">
        <f t="shared" ref="J277" si="643">I277-I276</f>
        <v>0</v>
      </c>
      <c r="K277" s="12">
        <f t="shared" si="515"/>
        <v>0.22700000000030968</v>
      </c>
      <c r="L277" s="8">
        <f t="shared" ref="L277:L311" si="644">H277*$C$2</f>
        <v>0.21079999999980825</v>
      </c>
      <c r="M277" s="8">
        <f>J277*$C$3</f>
        <v>0</v>
      </c>
      <c r="N277" s="17">
        <f t="shared" ref="N277" si="645">L277+M277</f>
        <v>0.21079999999980825</v>
      </c>
    </row>
    <row r="278" spans="1:14" x14ac:dyDescent="0.25">
      <c r="A278" s="1">
        <v>42333</v>
      </c>
      <c r="B278">
        <v>2625764</v>
      </c>
      <c r="C278" t="s">
        <v>298</v>
      </c>
      <c r="D278" t="s">
        <v>299</v>
      </c>
      <c r="E278">
        <v>1332.38</v>
      </c>
      <c r="F278" s="4"/>
      <c r="G278">
        <v>843.05</v>
      </c>
      <c r="H278" s="8"/>
      <c r="I278" s="5">
        <v>489.3</v>
      </c>
      <c r="J278" s="8"/>
      <c r="K278" s="4"/>
      <c r="L278" s="8"/>
      <c r="M278" s="8"/>
      <c r="N278" s="17"/>
    </row>
    <row r="279" spans="1:14" x14ac:dyDescent="0.25">
      <c r="A279" s="1">
        <v>42363</v>
      </c>
      <c r="B279">
        <v>2625764</v>
      </c>
      <c r="C279" t="s">
        <v>298</v>
      </c>
      <c r="D279" t="s">
        <v>299</v>
      </c>
      <c r="E279">
        <v>1332.38</v>
      </c>
      <c r="F279" s="4">
        <f t="shared" si="554"/>
        <v>0</v>
      </c>
      <c r="G279">
        <v>843.05</v>
      </c>
      <c r="H279" s="8">
        <f t="shared" ref="H279" si="646">G279-G278</f>
        <v>0</v>
      </c>
      <c r="I279">
        <v>489.3</v>
      </c>
      <c r="J279" s="8">
        <f t="shared" ref="J279" si="647">I279-I278</f>
        <v>0</v>
      </c>
      <c r="K279" s="12">
        <f t="shared" si="520"/>
        <v>0</v>
      </c>
      <c r="L279" s="8">
        <f t="shared" ref="L279:L311" si="648">H279*$C$2</f>
        <v>0</v>
      </c>
      <c r="M279" s="8">
        <f>J279*$C$3</f>
        <v>0</v>
      </c>
      <c r="N279" s="17">
        <f t="shared" ref="N279" si="649">L279+M279</f>
        <v>0</v>
      </c>
    </row>
    <row r="280" spans="1:14" x14ac:dyDescent="0.25">
      <c r="A280" s="1">
        <v>42333</v>
      </c>
      <c r="B280">
        <v>2251827</v>
      </c>
      <c r="C280" t="s">
        <v>101</v>
      </c>
      <c r="D280" t="s">
        <v>300</v>
      </c>
      <c r="E280">
        <v>1853.52</v>
      </c>
      <c r="F280" s="4"/>
      <c r="G280">
        <v>1500.8</v>
      </c>
      <c r="H280" s="8"/>
      <c r="I280" s="5">
        <v>352.7</v>
      </c>
      <c r="J280" s="8"/>
      <c r="K280" s="4"/>
      <c r="L280" s="8"/>
      <c r="M280" s="8"/>
      <c r="N280" s="17"/>
    </row>
    <row r="281" spans="1:14" x14ac:dyDescent="0.25">
      <c r="A281" s="1">
        <v>42363</v>
      </c>
      <c r="B281">
        <v>2251827</v>
      </c>
      <c r="C281" t="s">
        <v>101</v>
      </c>
      <c r="D281" t="s">
        <v>300</v>
      </c>
      <c r="E281">
        <v>1853.52</v>
      </c>
      <c r="F281" s="4">
        <f t="shared" si="559"/>
        <v>0</v>
      </c>
      <c r="G281">
        <v>1500.8</v>
      </c>
      <c r="H281" s="8">
        <f t="shared" ref="H281" si="650">G281-G280</f>
        <v>0</v>
      </c>
      <c r="I281">
        <v>352.7</v>
      </c>
      <c r="J281" s="8">
        <f t="shared" ref="J281" si="651">I281-I280</f>
        <v>0</v>
      </c>
      <c r="K281" s="12">
        <f t="shared" si="525"/>
        <v>0</v>
      </c>
      <c r="L281" s="8">
        <f t="shared" ref="L281:L311" si="652">H281*$C$2</f>
        <v>0</v>
      </c>
      <c r="M281" s="8">
        <f>J281*$C$3</f>
        <v>0</v>
      </c>
      <c r="N281" s="17">
        <f t="shared" ref="N281" si="653">L281+M281</f>
        <v>0</v>
      </c>
    </row>
    <row r="282" spans="1:14" x14ac:dyDescent="0.25">
      <c r="A282" s="1">
        <v>42333</v>
      </c>
      <c r="B282">
        <v>2391450</v>
      </c>
      <c r="C282" t="s">
        <v>120</v>
      </c>
      <c r="D282" t="s">
        <v>301</v>
      </c>
      <c r="E282">
        <v>324.89</v>
      </c>
      <c r="F282" s="4"/>
      <c r="G282">
        <v>324.89</v>
      </c>
      <c r="H282" s="8"/>
      <c r="I282" s="5">
        <v>0</v>
      </c>
      <c r="J282" s="8"/>
      <c r="K282" s="4"/>
      <c r="L282" s="8"/>
      <c r="M282" s="8"/>
      <c r="N282" s="17"/>
    </row>
    <row r="283" spans="1:14" x14ac:dyDescent="0.25">
      <c r="A283" s="1">
        <v>42363</v>
      </c>
      <c r="B283">
        <v>2391450</v>
      </c>
      <c r="C283" t="s">
        <v>120</v>
      </c>
      <c r="D283" t="s">
        <v>301</v>
      </c>
      <c r="E283">
        <v>325.13</v>
      </c>
      <c r="F283" s="4">
        <f t="shared" si="564"/>
        <v>0.24000000000000909</v>
      </c>
      <c r="G283">
        <v>325.13</v>
      </c>
      <c r="H283" s="8">
        <f t="shared" ref="H283" si="654">G283-G282</f>
        <v>0.24000000000000909</v>
      </c>
      <c r="I283">
        <v>0</v>
      </c>
      <c r="J283" s="8">
        <f t="shared" ref="J283" si="655">I283-I282</f>
        <v>0</v>
      </c>
      <c r="K283" s="12">
        <f t="shared" si="530"/>
        <v>1.0896000000000412</v>
      </c>
      <c r="L283" s="8">
        <f t="shared" ref="L283:L311" si="656">H283*$C$2</f>
        <v>1.2648000000000479</v>
      </c>
      <c r="M283" s="8">
        <f>J283*$C$3</f>
        <v>0</v>
      </c>
      <c r="N283" s="17">
        <f t="shared" ref="N283" si="657">L283+M283</f>
        <v>1.2648000000000479</v>
      </c>
    </row>
    <row r="284" spans="1:14" x14ac:dyDescent="0.25">
      <c r="A284" s="1">
        <v>42333</v>
      </c>
      <c r="B284">
        <v>2162955</v>
      </c>
      <c r="C284" t="s">
        <v>74</v>
      </c>
      <c r="D284" t="s">
        <v>302</v>
      </c>
      <c r="E284">
        <v>942.57</v>
      </c>
      <c r="F284" s="4"/>
      <c r="G284">
        <v>803.09</v>
      </c>
      <c r="H284" s="8"/>
      <c r="I284" s="5">
        <v>139.47</v>
      </c>
      <c r="J284" s="8"/>
      <c r="K284" s="4"/>
      <c r="L284" s="8"/>
      <c r="M284" s="8"/>
      <c r="N284" s="17"/>
    </row>
    <row r="285" spans="1:14" x14ac:dyDescent="0.25">
      <c r="A285" s="1">
        <v>42363</v>
      </c>
      <c r="B285">
        <v>2162955</v>
      </c>
      <c r="C285" t="s">
        <v>74</v>
      </c>
      <c r="D285" t="s">
        <v>302</v>
      </c>
      <c r="E285">
        <v>942.57</v>
      </c>
      <c r="F285" s="4">
        <f t="shared" si="569"/>
        <v>0</v>
      </c>
      <c r="G285">
        <v>803.09</v>
      </c>
      <c r="H285" s="8">
        <f t="shared" ref="H285" si="658">G285-G284</f>
        <v>0</v>
      </c>
      <c r="I285">
        <v>139.47</v>
      </c>
      <c r="J285" s="8">
        <f t="shared" ref="J285" si="659">I285-I284</f>
        <v>0</v>
      </c>
      <c r="K285" s="12">
        <f t="shared" si="535"/>
        <v>0</v>
      </c>
      <c r="L285" s="8">
        <f t="shared" ref="L285:L311" si="660">H285*$C$2</f>
        <v>0</v>
      </c>
      <c r="M285" s="8">
        <f>J285*$C$3</f>
        <v>0</v>
      </c>
      <c r="N285" s="17">
        <f t="shared" ref="N285" si="661">L285+M285</f>
        <v>0</v>
      </c>
    </row>
    <row r="286" spans="1:14" x14ac:dyDescent="0.25">
      <c r="A286" s="1">
        <v>42333</v>
      </c>
      <c r="B286">
        <v>2140499</v>
      </c>
      <c r="C286" t="s">
        <v>76</v>
      </c>
      <c r="D286" t="s">
        <v>303</v>
      </c>
      <c r="E286">
        <v>2557.33</v>
      </c>
      <c r="F286" s="4"/>
      <c r="G286">
        <v>1874.1</v>
      </c>
      <c r="H286" s="8"/>
      <c r="I286" s="5">
        <v>683.21</v>
      </c>
      <c r="J286" s="8"/>
      <c r="K286" s="4"/>
      <c r="L286" s="8"/>
      <c r="M286" s="8"/>
      <c r="N286" s="17"/>
    </row>
    <row r="287" spans="1:14" x14ac:dyDescent="0.25">
      <c r="A287" s="1">
        <v>42363</v>
      </c>
      <c r="B287">
        <v>2140499</v>
      </c>
      <c r="C287" t="s">
        <v>76</v>
      </c>
      <c r="D287" t="s">
        <v>303</v>
      </c>
      <c r="E287">
        <v>2559.12</v>
      </c>
      <c r="F287" s="4">
        <f t="shared" ref="F287" si="662">E287-E286</f>
        <v>1.7899999999999636</v>
      </c>
      <c r="G287">
        <v>1875.27</v>
      </c>
      <c r="H287" s="8">
        <f t="shared" ref="H287" si="663">G287-G286</f>
        <v>1.1700000000000728</v>
      </c>
      <c r="I287">
        <v>683.83</v>
      </c>
      <c r="J287" s="8">
        <f t="shared" ref="J287" si="664">I287-I286</f>
        <v>0.62000000000000455</v>
      </c>
      <c r="K287" s="12">
        <f t="shared" ref="K287:K311" si="665">F287*$C$5</f>
        <v>8.1265999999998346</v>
      </c>
      <c r="L287" s="8">
        <f t="shared" ref="L287:L311" si="666">H287*$C$2</f>
        <v>6.1659000000003825</v>
      </c>
      <c r="M287" s="8">
        <f>J287*$C$3</f>
        <v>1.1098000000000081</v>
      </c>
      <c r="N287" s="17">
        <f t="shared" ref="N287" si="667">L287+M287</f>
        <v>7.2757000000003904</v>
      </c>
    </row>
    <row r="288" spans="1:14" x14ac:dyDescent="0.25">
      <c r="A288" s="1">
        <v>42333</v>
      </c>
      <c r="B288">
        <v>2151877</v>
      </c>
      <c r="C288" t="s">
        <v>70</v>
      </c>
      <c r="D288" t="s">
        <v>304</v>
      </c>
      <c r="E288">
        <v>3527.76</v>
      </c>
      <c r="F288" s="4"/>
      <c r="G288">
        <v>2065.15</v>
      </c>
      <c r="H288" s="8"/>
      <c r="I288" s="5">
        <v>1462.6</v>
      </c>
      <c r="J288" s="8"/>
      <c r="K288" s="4"/>
      <c r="L288" s="8"/>
      <c r="M288" s="8"/>
      <c r="N288" s="17"/>
    </row>
    <row r="289" spans="1:14" x14ac:dyDescent="0.25">
      <c r="A289" s="1">
        <v>42363</v>
      </c>
      <c r="B289">
        <v>2151877</v>
      </c>
      <c r="C289" t="s">
        <v>70</v>
      </c>
      <c r="D289" t="s">
        <v>304</v>
      </c>
      <c r="E289">
        <v>3527.76</v>
      </c>
      <c r="F289" s="4">
        <f t="shared" si="544"/>
        <v>0</v>
      </c>
      <c r="G289">
        <v>2065.15</v>
      </c>
      <c r="H289" s="8">
        <f t="shared" ref="H289" si="668">G289-G288</f>
        <v>0</v>
      </c>
      <c r="I289" s="5">
        <v>1462.6</v>
      </c>
      <c r="J289" s="8">
        <f t="shared" ref="J289" si="669">I289-I288</f>
        <v>0</v>
      </c>
      <c r="K289" s="12">
        <f t="shared" ref="K289:K311" si="670">F289*$C$5</f>
        <v>0</v>
      </c>
      <c r="L289" s="8">
        <f t="shared" ref="L289:L311" si="671">H289*$C$2</f>
        <v>0</v>
      </c>
      <c r="M289" s="8">
        <f>J289*$C$3</f>
        <v>0</v>
      </c>
      <c r="N289" s="17">
        <f t="shared" ref="N289" si="672">L289+M289</f>
        <v>0</v>
      </c>
    </row>
    <row r="290" spans="1:14" x14ac:dyDescent="0.25">
      <c r="A290" s="1">
        <v>42333</v>
      </c>
      <c r="B290">
        <v>2797023</v>
      </c>
      <c r="C290" t="s">
        <v>132</v>
      </c>
      <c r="D290" t="s">
        <v>305</v>
      </c>
      <c r="E290">
        <v>240.89</v>
      </c>
      <c r="F290" s="4"/>
      <c r="G290">
        <v>197.5</v>
      </c>
      <c r="H290" s="8"/>
      <c r="I290" s="5">
        <v>43.39</v>
      </c>
      <c r="J290" s="8"/>
      <c r="K290" s="4"/>
      <c r="L290" s="8"/>
      <c r="M290" s="8"/>
      <c r="N290" s="17"/>
    </row>
    <row r="291" spans="1:14" x14ac:dyDescent="0.25">
      <c r="A291" s="1">
        <v>42363</v>
      </c>
      <c r="B291">
        <v>2797023</v>
      </c>
      <c r="C291" t="s">
        <v>132</v>
      </c>
      <c r="D291" t="s">
        <v>305</v>
      </c>
      <c r="E291">
        <v>240.89</v>
      </c>
      <c r="F291" s="4">
        <f t="shared" si="549"/>
        <v>0</v>
      </c>
      <c r="G291">
        <v>197.5</v>
      </c>
      <c r="H291" s="8">
        <f t="shared" ref="H291" si="673">G291-G290</f>
        <v>0</v>
      </c>
      <c r="I291" s="5">
        <v>43.39</v>
      </c>
      <c r="J291" s="8">
        <f t="shared" ref="J291" si="674">I291-I290</f>
        <v>0</v>
      </c>
      <c r="K291" s="12">
        <f t="shared" ref="K291:K311" si="675">F291*$C$5</f>
        <v>0</v>
      </c>
      <c r="L291" s="8">
        <f t="shared" ref="L291:L311" si="676">H291*$C$2</f>
        <v>0</v>
      </c>
      <c r="M291" s="8">
        <f>J291*$C$3</f>
        <v>0</v>
      </c>
      <c r="N291" s="17">
        <f t="shared" ref="N291" si="677">L291+M291</f>
        <v>0</v>
      </c>
    </row>
    <row r="292" spans="1:14" x14ac:dyDescent="0.25">
      <c r="A292" s="1">
        <v>42333</v>
      </c>
      <c r="B292">
        <v>2150113</v>
      </c>
      <c r="C292" t="s">
        <v>63</v>
      </c>
      <c r="D292" t="s">
        <v>306</v>
      </c>
      <c r="E292">
        <v>10723.03</v>
      </c>
      <c r="F292" s="4"/>
      <c r="G292">
        <v>7876.38</v>
      </c>
      <c r="H292" s="8"/>
      <c r="I292" s="5">
        <v>2846.59</v>
      </c>
      <c r="J292" s="8"/>
      <c r="K292" s="4"/>
      <c r="L292" s="8"/>
      <c r="M292" s="8"/>
      <c r="N292" s="17"/>
    </row>
    <row r="293" spans="1:14" x14ac:dyDescent="0.25">
      <c r="A293" s="1">
        <v>42363</v>
      </c>
      <c r="B293">
        <v>2150113</v>
      </c>
      <c r="C293" t="s">
        <v>63</v>
      </c>
      <c r="D293" t="s">
        <v>306</v>
      </c>
      <c r="E293">
        <v>10774.96</v>
      </c>
      <c r="F293" s="4">
        <f t="shared" si="554"/>
        <v>51.929999999998472</v>
      </c>
      <c r="G293">
        <v>7916.31</v>
      </c>
      <c r="H293" s="8">
        <f t="shared" ref="H293" si="678">G293-G292</f>
        <v>39.930000000000291</v>
      </c>
      <c r="I293">
        <v>2858.58</v>
      </c>
      <c r="J293" s="8">
        <f t="shared" ref="J293" si="679">I293-I292</f>
        <v>11.989999999999782</v>
      </c>
      <c r="K293" s="12">
        <f t="shared" ref="K293:K311" si="680">F293*$C$5</f>
        <v>235.76219999999307</v>
      </c>
      <c r="L293" s="8">
        <f t="shared" ref="L293:L311" si="681">H293*$C$2</f>
        <v>210.43110000000152</v>
      </c>
      <c r="M293" s="8">
        <f>J293*$C$3</f>
        <v>21.462099999999609</v>
      </c>
      <c r="N293" s="17">
        <f t="shared" ref="N293" si="682">L293+M293</f>
        <v>231.89320000000112</v>
      </c>
    </row>
    <row r="294" spans="1:14" x14ac:dyDescent="0.25">
      <c r="A294" s="1">
        <v>42333</v>
      </c>
      <c r="B294">
        <v>2251662</v>
      </c>
      <c r="C294" t="s">
        <v>107</v>
      </c>
      <c r="D294" t="s">
        <v>307</v>
      </c>
      <c r="E294">
        <v>6045.34</v>
      </c>
      <c r="F294" s="4"/>
      <c r="G294">
        <v>4116.38</v>
      </c>
      <c r="H294" s="8"/>
      <c r="I294" s="5">
        <v>1928.95</v>
      </c>
      <c r="J294" s="8"/>
      <c r="K294" s="4"/>
      <c r="L294" s="8"/>
      <c r="M294" s="8"/>
      <c r="N294" s="17"/>
    </row>
    <row r="295" spans="1:14" x14ac:dyDescent="0.25">
      <c r="A295" s="1">
        <v>42363</v>
      </c>
      <c r="B295">
        <v>2251662</v>
      </c>
      <c r="C295" t="s">
        <v>107</v>
      </c>
      <c r="D295" t="s">
        <v>307</v>
      </c>
      <c r="E295">
        <v>6047.45</v>
      </c>
      <c r="F295" s="4">
        <f t="shared" si="559"/>
        <v>2.1099999999996726</v>
      </c>
      <c r="G295">
        <v>4118.29</v>
      </c>
      <c r="H295" s="8">
        <f t="shared" ref="H295" si="683">G295-G294</f>
        <v>1.9099999999998545</v>
      </c>
      <c r="I295">
        <v>1929.16</v>
      </c>
      <c r="J295" s="8">
        <f t="shared" ref="J295" si="684">I295-I294</f>
        <v>0.21000000000003638</v>
      </c>
      <c r="K295" s="12">
        <f t="shared" ref="K295:K311" si="685">F295*$C$5</f>
        <v>9.5793999999985129</v>
      </c>
      <c r="L295" s="8">
        <f t="shared" ref="L295:L311" si="686">H295*$C$2</f>
        <v>10.065699999999232</v>
      </c>
      <c r="M295" s="8">
        <f>J295*$C$3</f>
        <v>0.37590000000006513</v>
      </c>
      <c r="N295" s="17">
        <f t="shared" ref="N295" si="687">L295+M295</f>
        <v>10.441599999999298</v>
      </c>
    </row>
    <row r="296" spans="1:14" x14ac:dyDescent="0.25">
      <c r="A296" s="1">
        <v>42333</v>
      </c>
      <c r="B296">
        <v>2310049</v>
      </c>
      <c r="C296" t="s">
        <v>109</v>
      </c>
      <c r="D296" t="s">
        <v>308</v>
      </c>
      <c r="E296">
        <v>2663.21</v>
      </c>
      <c r="F296" s="4"/>
      <c r="G296">
        <v>2663.2</v>
      </c>
      <c r="H296" s="8"/>
      <c r="I296" s="5">
        <v>0</v>
      </c>
      <c r="J296" s="8"/>
      <c r="K296" s="4"/>
      <c r="L296" s="8"/>
      <c r="M296" s="8"/>
      <c r="N296" s="17"/>
    </row>
    <row r="297" spans="1:14" x14ac:dyDescent="0.25">
      <c r="A297" s="1">
        <v>42363</v>
      </c>
      <c r="B297">
        <v>2310049</v>
      </c>
      <c r="C297" t="s">
        <v>109</v>
      </c>
      <c r="D297" t="s">
        <v>308</v>
      </c>
      <c r="E297">
        <v>2663.25</v>
      </c>
      <c r="F297" s="4">
        <f t="shared" si="564"/>
        <v>3.999999999996362E-2</v>
      </c>
      <c r="G297">
        <v>2663.24</v>
      </c>
      <c r="H297" s="8">
        <f t="shared" ref="H297" si="688">G297-G296</f>
        <v>3.999999999996362E-2</v>
      </c>
      <c r="I297">
        <v>0</v>
      </c>
      <c r="J297" s="8">
        <f t="shared" ref="J297" si="689">I297-I296</f>
        <v>0</v>
      </c>
      <c r="K297" s="12">
        <f t="shared" ref="K297:K311" si="690">F297*$C$5</f>
        <v>0.18159999999983484</v>
      </c>
      <c r="L297" s="8">
        <f t="shared" ref="L297:L311" si="691">H297*$C$2</f>
        <v>0.21079999999980825</v>
      </c>
      <c r="M297" s="8">
        <f>J297*$C$3</f>
        <v>0</v>
      </c>
      <c r="N297" s="17">
        <f t="shared" ref="N297" si="692">L297+M297</f>
        <v>0.21079999999980825</v>
      </c>
    </row>
    <row r="298" spans="1:14" x14ac:dyDescent="0.25">
      <c r="A298" s="1">
        <v>42333</v>
      </c>
      <c r="B298">
        <v>11608380</v>
      </c>
      <c r="C298" t="s">
        <v>139</v>
      </c>
      <c r="D298" t="s">
        <v>315</v>
      </c>
      <c r="E298">
        <v>8199.4150000000009</v>
      </c>
      <c r="F298" s="4"/>
      <c r="G298">
        <v>5405.8029999999999</v>
      </c>
      <c r="H298" s="8"/>
      <c r="I298" s="5">
        <v>2793.6120000000001</v>
      </c>
      <c r="J298" s="8"/>
      <c r="K298" s="4"/>
      <c r="L298" s="8"/>
      <c r="M298" s="8"/>
      <c r="N298" s="17"/>
    </row>
    <row r="299" spans="1:14" x14ac:dyDescent="0.25">
      <c r="A299" s="1">
        <v>42363</v>
      </c>
      <c r="B299">
        <v>11608380</v>
      </c>
      <c r="C299" t="s">
        <v>139</v>
      </c>
      <c r="D299" t="s">
        <v>315</v>
      </c>
      <c r="E299">
        <v>10417.325000000001</v>
      </c>
      <c r="F299" s="4">
        <f t="shared" si="569"/>
        <v>2217.91</v>
      </c>
      <c r="G299">
        <v>6874.06</v>
      </c>
      <c r="H299" s="8">
        <f t="shared" ref="H299" si="693">G299-G298</f>
        <v>1468.2570000000005</v>
      </c>
      <c r="I299">
        <v>3543.2649999999999</v>
      </c>
      <c r="J299" s="8">
        <f t="shared" ref="J299" si="694">I299-I298</f>
        <v>749.65299999999979</v>
      </c>
      <c r="K299" s="12">
        <f t="shared" ref="K299:K311" si="695">F299*$C$5</f>
        <v>10069.311399999999</v>
      </c>
      <c r="L299" s="8">
        <f t="shared" ref="L299:L311" si="696">H299*$C$2</f>
        <v>7737.7143900000019</v>
      </c>
      <c r="M299" s="8">
        <f>J299*$C$3</f>
        <v>1341.8788699999996</v>
      </c>
      <c r="N299" s="17">
        <f t="shared" ref="N299" si="697">L299+M299</f>
        <v>9079.5932600000015</v>
      </c>
    </row>
    <row r="300" spans="1:14" x14ac:dyDescent="0.25">
      <c r="A300" s="1">
        <v>42333</v>
      </c>
      <c r="B300">
        <v>1959274</v>
      </c>
      <c r="C300" t="s">
        <v>2</v>
      </c>
      <c r="D300" t="s">
        <v>309</v>
      </c>
      <c r="E300">
        <v>4212.1499999999996</v>
      </c>
      <c r="F300" s="4"/>
      <c r="G300">
        <v>3494.58</v>
      </c>
      <c r="H300" s="8"/>
      <c r="I300" s="5">
        <v>717.53</v>
      </c>
      <c r="J300" s="8"/>
      <c r="K300" s="4"/>
      <c r="L300" s="8"/>
      <c r="M300" s="8"/>
      <c r="N300" s="17"/>
    </row>
    <row r="301" spans="1:14" x14ac:dyDescent="0.25">
      <c r="A301" s="1">
        <v>42363</v>
      </c>
      <c r="B301">
        <v>1959274</v>
      </c>
      <c r="C301" t="s">
        <v>2</v>
      </c>
      <c r="D301" t="s">
        <v>309</v>
      </c>
      <c r="E301">
        <v>4212.24</v>
      </c>
      <c r="F301" s="4">
        <f t="shared" ref="F301" si="698">E301-E300</f>
        <v>9.0000000000145519E-2</v>
      </c>
      <c r="G301">
        <v>3494.63</v>
      </c>
      <c r="H301" s="8">
        <f t="shared" ref="H301" si="699">G301-G300</f>
        <v>5.0000000000181899E-2</v>
      </c>
      <c r="I301">
        <v>717.56</v>
      </c>
      <c r="J301" s="8">
        <f t="shared" ref="J301" si="700">I301-I300</f>
        <v>2.9999999999972715E-2</v>
      </c>
      <c r="K301" s="12">
        <f t="shared" ref="K301:K311" si="701">F301*$C$5</f>
        <v>0.40860000000066066</v>
      </c>
      <c r="L301" s="8">
        <f t="shared" ref="L301:L311" si="702">H301*$C$2</f>
        <v>0.26350000000095858</v>
      </c>
      <c r="M301" s="8">
        <f>J301*$C$3</f>
        <v>5.3699999999951162E-2</v>
      </c>
      <c r="N301" s="17">
        <f t="shared" ref="N301" si="703">L301+M301</f>
        <v>0.31720000000090975</v>
      </c>
    </row>
    <row r="302" spans="1:14" x14ac:dyDescent="0.25">
      <c r="A302" s="1">
        <v>42333</v>
      </c>
      <c r="B302">
        <v>2254675</v>
      </c>
      <c r="C302" t="s">
        <v>106</v>
      </c>
      <c r="D302" t="s">
        <v>310</v>
      </c>
      <c r="E302">
        <v>429.59</v>
      </c>
      <c r="F302" s="4"/>
      <c r="G302">
        <v>350.37</v>
      </c>
      <c r="H302" s="8"/>
      <c r="I302" s="5">
        <v>79.22</v>
      </c>
      <c r="J302" s="8"/>
      <c r="K302" s="4"/>
      <c r="L302" s="8"/>
      <c r="M302" s="8"/>
      <c r="N302" s="17"/>
    </row>
    <row r="303" spans="1:14" x14ac:dyDescent="0.25">
      <c r="A303" s="1">
        <v>42363</v>
      </c>
      <c r="B303">
        <v>2254675</v>
      </c>
      <c r="C303" t="s">
        <v>106</v>
      </c>
      <c r="D303" t="s">
        <v>310</v>
      </c>
      <c r="E303">
        <v>458.4</v>
      </c>
      <c r="F303" s="4">
        <f t="shared" ref="F303" si="704">E303-E302</f>
        <v>28.810000000000002</v>
      </c>
      <c r="G303">
        <v>366.47</v>
      </c>
      <c r="H303" s="8">
        <f t="shared" ref="H303" si="705">G303-G302</f>
        <v>16.100000000000023</v>
      </c>
      <c r="I303">
        <v>91.92</v>
      </c>
      <c r="J303" s="8">
        <f t="shared" ref="J303" si="706">I303-I302</f>
        <v>12.700000000000003</v>
      </c>
      <c r="K303" s="12">
        <f t="shared" ref="K303:K311" si="707">F303*$C$5</f>
        <v>130.79740000000001</v>
      </c>
      <c r="L303" s="8">
        <f t="shared" ref="L303:L311" si="708">H303*$C$2</f>
        <v>84.847000000000108</v>
      </c>
      <c r="M303" s="8">
        <f>J303*$C$3</f>
        <v>22.733000000000004</v>
      </c>
      <c r="N303" s="17">
        <f t="shared" ref="N303" si="709">L303+M303</f>
        <v>107.58000000000011</v>
      </c>
    </row>
    <row r="304" spans="1:14" x14ac:dyDescent="0.25">
      <c r="A304" s="1">
        <v>42333</v>
      </c>
      <c r="B304">
        <v>2149294</v>
      </c>
      <c r="C304" t="s">
        <v>64</v>
      </c>
      <c r="D304" t="s">
        <v>311</v>
      </c>
      <c r="E304">
        <v>11368.13</v>
      </c>
      <c r="F304" s="4"/>
      <c r="G304">
        <v>7775.41</v>
      </c>
      <c r="H304" s="8"/>
      <c r="I304" s="5">
        <v>3592.71</v>
      </c>
      <c r="J304" s="8"/>
      <c r="K304" s="4"/>
      <c r="L304" s="8"/>
      <c r="M304" s="8"/>
      <c r="N304" s="17"/>
    </row>
    <row r="305" spans="1:14" x14ac:dyDescent="0.25">
      <c r="A305" s="1">
        <v>42363</v>
      </c>
      <c r="B305">
        <v>2149294</v>
      </c>
      <c r="C305" t="s">
        <v>64</v>
      </c>
      <c r="D305" t="s">
        <v>311</v>
      </c>
      <c r="E305">
        <v>11430.57</v>
      </c>
      <c r="F305" s="4">
        <f t="shared" ref="F305:F311" si="710">E305-E304</f>
        <v>62.440000000000509</v>
      </c>
      <c r="G305">
        <v>7829.98</v>
      </c>
      <c r="H305" s="8">
        <f t="shared" ref="H305" si="711">G305-G304</f>
        <v>54.569999999999709</v>
      </c>
      <c r="I305">
        <v>3600.58</v>
      </c>
      <c r="J305" s="8">
        <f t="shared" ref="J305" si="712">I305-I304</f>
        <v>7.8699999999998909</v>
      </c>
      <c r="K305" s="12">
        <f t="shared" ref="K305:K311" si="713">F305*$C$5</f>
        <v>283.47760000000233</v>
      </c>
      <c r="L305" s="8">
        <f t="shared" ref="L305:L311" si="714">H305*$C$2</f>
        <v>287.58389999999844</v>
      </c>
      <c r="M305" s="8">
        <f>J305*$C$3</f>
        <v>14.087299999999805</v>
      </c>
      <c r="N305" s="17">
        <f t="shared" ref="N305:N311" si="715">L305+M305</f>
        <v>301.67119999999824</v>
      </c>
    </row>
    <row r="306" spans="1:14" x14ac:dyDescent="0.25">
      <c r="A306" s="1">
        <v>42333</v>
      </c>
      <c r="B306">
        <v>2162467</v>
      </c>
      <c r="D306">
        <v>2162467</v>
      </c>
      <c r="E306">
        <v>603.85</v>
      </c>
      <c r="F306" s="4"/>
      <c r="G306">
        <v>431</v>
      </c>
      <c r="H306" s="8"/>
      <c r="I306" s="5">
        <v>172.84</v>
      </c>
      <c r="J306" s="8"/>
      <c r="K306" s="4"/>
      <c r="L306" s="8"/>
      <c r="M306" s="8"/>
      <c r="N306" s="17"/>
    </row>
    <row r="307" spans="1:14" x14ac:dyDescent="0.25">
      <c r="A307" s="1">
        <v>42363</v>
      </c>
      <c r="B307">
        <v>2162467</v>
      </c>
      <c r="D307">
        <v>2162467</v>
      </c>
      <c r="E307">
        <v>603.88</v>
      </c>
      <c r="F307" s="4">
        <f t="shared" si="710"/>
        <v>2.9999999999972715E-2</v>
      </c>
      <c r="G307">
        <v>431.01</v>
      </c>
      <c r="H307" s="8">
        <f t="shared" ref="H307" si="716">G307-G306</f>
        <v>9.9999999999909051E-3</v>
      </c>
      <c r="I307">
        <v>172.86</v>
      </c>
      <c r="J307" s="8">
        <f t="shared" ref="J307" si="717">I307-I306</f>
        <v>2.0000000000010232E-2</v>
      </c>
      <c r="K307" s="12">
        <f t="shared" ref="K307:K311" si="718">F307*$C$5</f>
        <v>0.13619999999987611</v>
      </c>
      <c r="L307" s="8">
        <f t="shared" ref="L307:L311" si="719">H307*$C$2</f>
        <v>5.2699999999952063E-2</v>
      </c>
      <c r="M307" s="8">
        <f>J307*$C$3</f>
        <v>3.5800000000018317E-2</v>
      </c>
      <c r="N307" s="17">
        <f t="shared" ref="N307" si="720">L307+M307</f>
        <v>8.849999999997038E-2</v>
      </c>
    </row>
    <row r="308" spans="1:14" x14ac:dyDescent="0.25">
      <c r="A308" s="1">
        <v>42333</v>
      </c>
      <c r="B308">
        <v>2341650</v>
      </c>
      <c r="D308">
        <v>2341650</v>
      </c>
      <c r="E308">
        <v>88.15</v>
      </c>
      <c r="F308" s="4"/>
      <c r="G308">
        <v>87.13</v>
      </c>
      <c r="H308" s="8"/>
      <c r="I308" s="5">
        <v>1</v>
      </c>
      <c r="J308" s="8"/>
      <c r="K308" s="4"/>
      <c r="L308" s="8"/>
      <c r="M308" s="8"/>
      <c r="N308" s="17"/>
    </row>
    <row r="309" spans="1:14" x14ac:dyDescent="0.25">
      <c r="A309" s="1">
        <v>42363</v>
      </c>
      <c r="B309">
        <v>2341650</v>
      </c>
      <c r="D309">
        <v>2341650</v>
      </c>
      <c r="E309">
        <v>88.25</v>
      </c>
      <c r="F309" s="4">
        <f t="shared" si="710"/>
        <v>9.9999999999994316E-2</v>
      </c>
      <c r="G309">
        <v>87.18</v>
      </c>
      <c r="H309" s="8">
        <f t="shared" ref="H309" si="721">G309-G308</f>
        <v>5.0000000000011369E-2</v>
      </c>
      <c r="I309">
        <v>1.05</v>
      </c>
      <c r="J309" s="8">
        <f t="shared" ref="J309" si="722">I309-I308</f>
        <v>5.0000000000000044E-2</v>
      </c>
      <c r="K309" s="12">
        <f t="shared" ref="K309:K311" si="723">F309*$C$5</f>
        <v>0.4539999999999742</v>
      </c>
      <c r="L309" s="8">
        <f t="shared" ref="L309:L311" si="724">H309*$C$2</f>
        <v>0.26350000000005991</v>
      </c>
      <c r="M309" s="8">
        <f>J309*$C$3</f>
        <v>8.9500000000000079E-2</v>
      </c>
      <c r="N309" s="17">
        <f t="shared" ref="N309" si="725">L309+M309</f>
        <v>0.35300000000005999</v>
      </c>
    </row>
    <row r="310" spans="1:14" x14ac:dyDescent="0.25">
      <c r="A310" s="1">
        <v>42333</v>
      </c>
      <c r="B310">
        <v>2397905</v>
      </c>
      <c r="D310">
        <v>2397905</v>
      </c>
      <c r="E310">
        <v>459</v>
      </c>
      <c r="F310" s="4"/>
      <c r="G310">
        <v>458.27</v>
      </c>
      <c r="H310" s="8"/>
      <c r="I310" s="5">
        <v>0.72</v>
      </c>
      <c r="J310" s="8"/>
      <c r="K310" s="4"/>
      <c r="L310" s="8"/>
      <c r="M310" s="8"/>
      <c r="N310" s="17"/>
    </row>
    <row r="311" spans="1:14" x14ac:dyDescent="0.25">
      <c r="A311" s="1">
        <v>42363</v>
      </c>
      <c r="B311">
        <v>2397905</v>
      </c>
      <c r="D311">
        <v>2397905</v>
      </c>
      <c r="E311">
        <v>459</v>
      </c>
      <c r="F311" s="4">
        <f t="shared" si="710"/>
        <v>0</v>
      </c>
      <c r="G311">
        <v>458.27</v>
      </c>
      <c r="H311" s="8">
        <f t="shared" ref="H311" si="726">G311-G310</f>
        <v>0</v>
      </c>
      <c r="I311" s="5">
        <v>0.72</v>
      </c>
      <c r="J311" s="8">
        <f t="shared" ref="J311" si="727">I311-I310</f>
        <v>0</v>
      </c>
      <c r="K311" s="12">
        <f t="shared" ref="K311" si="728">F311*$C$5</f>
        <v>0</v>
      </c>
      <c r="L311" s="8">
        <f t="shared" ref="L311" si="729">H311*$C$2</f>
        <v>0</v>
      </c>
      <c r="M311" s="8">
        <f>J311*$C$3</f>
        <v>0</v>
      </c>
      <c r="N311" s="17">
        <f t="shared" si="715"/>
        <v>0</v>
      </c>
    </row>
    <row r="312" spans="1:14" x14ac:dyDescent="0.25">
      <c r="A312" s="1"/>
      <c r="N312"/>
    </row>
    <row r="313" spans="1:14" x14ac:dyDescent="0.25">
      <c r="A313" s="1"/>
      <c r="N313"/>
    </row>
  </sheetData>
  <sortState ref="A2:Q303">
    <sortCondition ref="C1"/>
  </sortState>
  <mergeCells count="3">
    <mergeCell ref="L6:M6"/>
    <mergeCell ref="B1:E1"/>
    <mergeCell ref="B4:E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25.09.2015_diff-2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PNMoiseenko</dc:creator>
  <cp:lastModifiedBy>PNMoiseenko</cp:lastModifiedBy>
  <dcterms:created xsi:type="dcterms:W3CDTF">2015-09-25T12:53:11Z</dcterms:created>
  <dcterms:modified xsi:type="dcterms:W3CDTF">2015-12-25T14:49:16Z</dcterms:modified>
</cp:coreProperties>
</file>