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Moiseenko\Desktop\"/>
    </mc:Choice>
  </mc:AlternateContent>
  <bookViews>
    <workbookView xWindow="0" yWindow="0" windowWidth="20490" windowHeight="7755"/>
  </bookViews>
  <sheets>
    <sheet name="12.2016" sheetId="1" r:id="rId1"/>
  </sheets>
  <calcPr calcId="152511"/>
</workbook>
</file>

<file path=xl/calcChain.xml><?xml version="1.0" encoding="utf-8"?>
<calcChain xmlns="http://schemas.openxmlformats.org/spreadsheetml/2006/main">
  <c r="N337" i="1" l="1"/>
  <c r="N339" i="1"/>
  <c r="N341" i="1"/>
  <c r="N343" i="1"/>
  <c r="N345" i="1"/>
  <c r="N347" i="1"/>
  <c r="M337" i="1"/>
  <c r="M348" i="1" s="1"/>
  <c r="M339" i="1"/>
  <c r="M341" i="1"/>
  <c r="M343" i="1"/>
  <c r="M345" i="1"/>
  <c r="M347" i="1"/>
  <c r="L348" i="1"/>
  <c r="L337" i="1"/>
  <c r="L339" i="1"/>
  <c r="L341" i="1"/>
  <c r="L343" i="1"/>
  <c r="L345" i="1"/>
  <c r="L347" i="1"/>
  <c r="K337" i="1"/>
  <c r="K339" i="1"/>
  <c r="K341" i="1"/>
  <c r="K343" i="1"/>
  <c r="K345" i="1"/>
  <c r="K347" i="1"/>
  <c r="K348" i="1"/>
  <c r="M321" i="1" l="1"/>
  <c r="M323" i="1"/>
  <c r="M325" i="1"/>
  <c r="M327" i="1"/>
  <c r="M329" i="1"/>
  <c r="M331" i="1"/>
  <c r="M333" i="1"/>
  <c r="M335" i="1"/>
  <c r="L321" i="1"/>
  <c r="N321" i="1" s="1"/>
  <c r="L323" i="1"/>
  <c r="N323" i="1" s="1"/>
  <c r="L325" i="1"/>
  <c r="N325" i="1" s="1"/>
  <c r="L327" i="1"/>
  <c r="N327" i="1" s="1"/>
  <c r="L329" i="1"/>
  <c r="N329" i="1" s="1"/>
  <c r="L331" i="1"/>
  <c r="N331" i="1" s="1"/>
  <c r="L333" i="1"/>
  <c r="N333" i="1" s="1"/>
  <c r="L335" i="1"/>
  <c r="N335" i="1" s="1"/>
  <c r="K321" i="1"/>
  <c r="K323" i="1"/>
  <c r="K325" i="1"/>
  <c r="K327" i="1"/>
  <c r="K329" i="1"/>
  <c r="K331" i="1"/>
  <c r="K333" i="1"/>
  <c r="K335" i="1"/>
  <c r="M315" i="1" l="1"/>
  <c r="M317" i="1"/>
  <c r="M319" i="1"/>
  <c r="L315" i="1"/>
  <c r="L317" i="1"/>
  <c r="L319" i="1"/>
  <c r="K315" i="1"/>
  <c r="K317" i="1"/>
  <c r="K319" i="1"/>
  <c r="N317" i="1" l="1"/>
  <c r="N315" i="1"/>
  <c r="N319" i="1"/>
  <c r="M307" i="1"/>
  <c r="M309" i="1"/>
  <c r="M311" i="1"/>
  <c r="M313" i="1"/>
  <c r="L307" i="1"/>
  <c r="L309" i="1"/>
  <c r="L311" i="1"/>
  <c r="L313" i="1"/>
  <c r="K307" i="1"/>
  <c r="K309" i="1"/>
  <c r="K311" i="1"/>
  <c r="K313" i="1"/>
  <c r="N307" i="1" l="1"/>
  <c r="N309" i="1"/>
  <c r="N313" i="1"/>
  <c r="N311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N348" i="1" l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01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293" i="1"/>
  <c r="N283" i="1"/>
  <c r="N267" i="1"/>
  <c r="N259" i="1"/>
  <c r="N243" i="1"/>
  <c r="N227" i="1"/>
  <c r="N203" i="1"/>
  <c r="N299" i="1"/>
  <c r="N291" i="1"/>
  <c r="N275" i="1"/>
  <c r="N251" i="1"/>
  <c r="N235" i="1"/>
  <c r="N219" i="1"/>
  <c r="N211" i="1"/>
  <c r="N195" i="1"/>
  <c r="N9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<sst xmlns="http://schemas.openxmlformats.org/spreadsheetml/2006/main" count="703" uniqueCount="357">
  <si>
    <t>дата</t>
  </si>
  <si>
    <t>Серийный_№</t>
  </si>
  <si>
    <t>№164</t>
  </si>
  <si>
    <t>№229</t>
  </si>
  <si>
    <t>№241</t>
  </si>
  <si>
    <t>№188</t>
  </si>
  <si>
    <t>№104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</si>
  <si>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</si>
  <si>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</si>
  <si>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</si>
  <si>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</si>
  <si>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</si>
  <si>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</si>
  <si>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</si>
  <si>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</si>
  <si>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</si>
  <si>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</si>
  <si>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</si>
  <si>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</si>
  <si>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</si>
  <si>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</si>
  <si>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</si>
  <si>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</si>
  <si>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</si>
  <si>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</si>
  <si>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</si>
  <si>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</si>
  <si>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</si>
  <si>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</si>
  <si>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</si>
  <si>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</si>
  <si>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</si>
  <si>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</si>
  <si>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</si>
  <si>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</si>
  <si>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</si>
  <si>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</si>
  <si>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</si>
  <si>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</si>
  <si>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</si>
  <si>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</si>
  <si>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</si>
  <si>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</si>
  <si>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</si>
  <si>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</si>
  <si>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</si>
  <si>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</si>
  <si>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</si>
  <si>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</si>
  <si>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</si>
  <si>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</si>
  <si>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</si>
  <si>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</si>
  <si>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</si>
  <si>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</si>
  <si>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</si>
  <si>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</si>
  <si>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</si>
  <si>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</si>
  <si>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</si>
  <si>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</si>
  <si>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</si>
  <si>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</si>
  <si>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</si>
  <si>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</si>
  <si>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</si>
  <si>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</si>
  <si>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</si>
  <si>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</si>
  <si>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</si>
  <si>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</si>
  <si>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</si>
  <si>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</si>
  <si>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</si>
  <si>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</si>
  <si>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</si>
  <si>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</si>
  <si>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</si>
  <si>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</si>
  <si>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</si>
  <si>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</si>
  <si>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</si>
  <si>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</si>
  <si>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</si>
  <si>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</si>
  <si>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</si>
  <si>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</si>
  <si>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</si>
  <si>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</si>
  <si>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</si>
  <si>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</si>
  <si>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</si>
  <si>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</si>
  <si>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</si>
  <si>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</si>
  <si>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</si>
  <si>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</si>
  <si>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</si>
  <si>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</si>
  <si>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</si>
  <si>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</si>
  <si>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</si>
  <si>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</si>
  <si>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</si>
  <si>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</si>
  <si>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</si>
  <si>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</si>
  <si>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</si>
  <si>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</si>
  <si>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</si>
  <si>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</si>
  <si>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</si>
  <si>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</si>
  <si>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</si>
  <si>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</si>
  <si>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</si>
  <si>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</si>
  <si>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</si>
  <si>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</si>
  <si>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</si>
  <si>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</si>
  <si>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</si>
  <si>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</si>
  <si>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</si>
  <si>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</si>
  <si>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</si>
  <si>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</si>
  <si>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</si>
  <si>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</si>
  <si>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</si>
  <si>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</si>
  <si>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</si>
  <si>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№159</t>
  </si>
  <si>
    <t>№123</t>
  </si>
  <si>
    <t>№245</t>
  </si>
  <si>
    <t>№082</t>
  </si>
  <si>
    <t>№078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</si>
  <si>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</si>
  <si>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</si>
  <si>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</si>
  <si>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</si>
  <si>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</si>
  <si>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</si>
  <si>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</si>
  <si>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</si>
  <si>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</si>
  <si>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</si>
  <si>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</si>
  <si>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</si>
  <si>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</si>
  <si>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</si>
  <si>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</si>
  <si>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</si>
  <si>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</si>
  <si>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</si>
  <si>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</si>
  <si>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</si>
  <si>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</si>
  <si>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</si>
  <si>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</si>
  <si>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</si>
  <si>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</si>
  <si>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</si>
  <si>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</si>
  <si>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</si>
  <si>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</si>
  <si>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</si>
  <si>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</si>
  <si>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</si>
  <si>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</si>
  <si>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№033</t>
  </si>
  <si>
    <t>Мосина В.П.</t>
  </si>
  <si>
    <t>Раздорожная Г.Г.</t>
  </si>
  <si>
    <t>Перекина В.В.</t>
  </si>
  <si>
    <t>Солодухина Н.В.</t>
  </si>
  <si>
    <t>Мальчиков С.А.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</si>
  <si>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</si>
  <si>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</si>
  <si>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</si>
  <si>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</si>
  <si>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</si>
  <si>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</si>
  <si>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</si>
  <si>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</si>
  <si>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</si>
  <si>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</si>
  <si>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</si>
  <si>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</si>
  <si>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</si>
  <si>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</si>
  <si>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</si>
  <si>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</si>
  <si>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</si>
  <si>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</si>
  <si>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</si>
  <si>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</si>
  <si>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</si>
  <si>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</si>
  <si>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</si>
  <si>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</si>
  <si>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</si>
  <si>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</si>
  <si>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</si>
  <si>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</si>
  <si>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</si>
  <si>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</si>
  <si>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</si>
  <si>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</si>
  <si>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</si>
  <si>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</si>
  <si>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</si>
  <si>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</si>
  <si>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</si>
  <si>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</si>
  <si>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</si>
  <si>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</si>
  <si>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</si>
  <si>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</si>
  <si>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</si>
  <si>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</si>
  <si>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</si>
  <si>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</si>
  <si>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</si>
  <si>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</si>
  <si>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</si>
  <si>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</si>
  <si>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</si>
  <si>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</si>
  <si>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</si>
  <si>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</si>
  <si>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</si>
  <si>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</si>
  <si>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</si>
  <si>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</si>
  <si>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</si>
  <si>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</si>
  <si>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Белова Е.Ф.</t>
  </si>
  <si>
    <t>Разуваев В.А.</t>
  </si>
  <si>
    <t>Федорова Л.А.</t>
  </si>
  <si>
    <t>Федорова Е.А.</t>
  </si>
  <si>
    <t>Будакин С.В.</t>
  </si>
  <si>
    <t>Макатов А.И.</t>
  </si>
  <si>
    <t>Магомедов С.Д.</t>
  </si>
  <si>
    <t>Латта В.А.</t>
  </si>
  <si>
    <t>Кирдянова А.И.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</si>
  <si>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</si>
  <si>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</si>
  <si>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</si>
  <si>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</si>
  <si>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</si>
  <si>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Малахов В.Ю.</t>
  </si>
  <si>
    <t>Лубакова Е.А.</t>
  </si>
  <si>
    <t>Третьяков И.А.</t>
  </si>
  <si>
    <t>Филиппов В.С.</t>
  </si>
  <si>
    <t>Рогачиков В.В.</t>
  </si>
  <si>
    <t>Андросов А.В.</t>
  </si>
  <si>
    <t>Ничиков А.М.</t>
  </si>
  <si>
    <t>Платонова Е.В.</t>
  </si>
  <si>
    <t>Борецкая Л.Ф.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</si>
  <si>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</si>
  <si>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</si>
  <si>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</si>
  <si>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</si>
  <si>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</si>
  <si>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</si>
  <si>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</si>
  <si>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</si>
  <si>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</si>
  <si>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</si>
  <si>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</si>
  <si>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</si>
  <si>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</si>
  <si>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</si>
  <si>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</si>
  <si>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</si>
  <si>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Бударная К.Н.</t>
  </si>
  <si>
    <t>Кандидов А.В.</t>
  </si>
  <si>
    <t>Ершова Г.</t>
  </si>
  <si>
    <t>Дмитриева М.В.</t>
  </si>
  <si>
    <t>Салихов А.З.</t>
  </si>
  <si>
    <t>Чудинов Н.А.</t>
  </si>
  <si>
    <t>№014</t>
  </si>
  <si>
    <t>Немцев П.Г.</t>
  </si>
  <si>
    <t>№029</t>
  </si>
  <si>
    <t>Асеева Л.В.</t>
  </si>
  <si>
    <t>Перфильев К.Н.</t>
  </si>
  <si>
    <t>Аляпина Л.В.</t>
  </si>
  <si>
    <t>№142</t>
  </si>
  <si>
    <t>Черняк А.</t>
  </si>
  <si>
    <t>№030</t>
  </si>
  <si>
    <t>Назимов В.В.</t>
  </si>
  <si>
    <t>№088</t>
  </si>
  <si>
    <t>Соколова В.</t>
  </si>
  <si>
    <t>№094</t>
  </si>
  <si>
    <t>Закинова Л.Ф.</t>
  </si>
  <si>
    <t>№109</t>
  </si>
  <si>
    <t>Свешников Д.М.</t>
  </si>
  <si>
    <t>№115</t>
  </si>
  <si>
    <t>Костамарова О.</t>
  </si>
  <si>
    <t>№190</t>
  </si>
  <si>
    <t>Ульянова Ю.С.</t>
  </si>
  <si>
    <t>№224</t>
  </si>
  <si>
    <t>№254</t>
  </si>
  <si>
    <t>Хайдапова Д.Д.</t>
  </si>
  <si>
    <t>№137</t>
  </si>
  <si>
    <t>Гущин П.Н.</t>
  </si>
  <si>
    <t>№143</t>
  </si>
  <si>
    <t>Туарменский М</t>
  </si>
  <si>
    <t>№196</t>
  </si>
  <si>
    <t>Колочкова Г.В.</t>
  </si>
  <si>
    <t>№236</t>
  </si>
  <si>
    <t>Семенов А.Ю</t>
  </si>
  <si>
    <t>№247</t>
  </si>
  <si>
    <t>№286</t>
  </si>
  <si>
    <t>Чекалина Н.М.</t>
  </si>
  <si>
    <t>Одноставочный
тариф</t>
  </si>
  <si>
    <t>Дифференцированный
 тариф</t>
  </si>
  <si>
    <t>№022</t>
  </si>
  <si>
    <t>Жучков</t>
  </si>
  <si>
    <t>№035</t>
  </si>
  <si>
    <t>Жучкова Н.А</t>
  </si>
  <si>
    <t>№093</t>
  </si>
  <si>
    <t>Ковалёва</t>
  </si>
  <si>
    <t>№161</t>
  </si>
  <si>
    <t>Луценко М.М.</t>
  </si>
  <si>
    <t>№186</t>
  </si>
  <si>
    <t>Думалкина О.В.</t>
  </si>
  <si>
    <t>№204</t>
  </si>
  <si>
    <t>Маковей Л.Н.</t>
  </si>
  <si>
    <t>№207</t>
  </si>
  <si>
    <t>Пашкин Н.А.</t>
  </si>
  <si>
    <t>№218</t>
  </si>
  <si>
    <t>Румянцева В.Д.</t>
  </si>
  <si>
    <t>№231</t>
  </si>
  <si>
    <t>Бобровников Л.В.</t>
  </si>
  <si>
    <t>№276</t>
  </si>
  <si>
    <t>Ильина М.А.</t>
  </si>
  <si>
    <t>Попов В.А.</t>
  </si>
  <si>
    <t>Татаринов</t>
  </si>
  <si>
    <t>№048</t>
  </si>
  <si>
    <t>№068</t>
  </si>
  <si>
    <t>Амиантов Н.В.</t>
  </si>
  <si>
    <t>№090</t>
  </si>
  <si>
    <t>№132</t>
  </si>
  <si>
    <t>Воскобоева В.П.</t>
  </si>
  <si>
    <t>№134</t>
  </si>
  <si>
    <t>Щур А.</t>
  </si>
  <si>
    <t>№176</t>
  </si>
  <si>
    <t>Светлова В.В.</t>
  </si>
  <si>
    <t>Голубева В.Р.</t>
  </si>
  <si>
    <t>№180-2</t>
  </si>
  <si>
    <t>№223</t>
  </si>
  <si>
    <t>Краснова П.</t>
  </si>
  <si>
    <t>№242</t>
  </si>
  <si>
    <t>Федяева М.С.</t>
  </si>
  <si>
    <t>№256</t>
  </si>
  <si>
    <t>Чечерски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</si>
</sst>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0" fillId="33" borderId="0" xfId="0" applyNumberFormat="1" applyFill="1"/>
    <xf numFmtId="2" fontId="0" fillId="0" borderId="0" xfId="0" applyNumberFormat="1" applyFill="1"/>
    <xf numFmtId="2" fontId="0" fillId="35" borderId="0" xfId="0" applyNumberFormat="1" applyFill="1" applyBorder="1"/>
    <xf numFmtId="2" fontId="0" fillId="0" borderId="0" xfId="0" applyNumberFormat="1"/>
    <xf numFmtId="22" fontId="0" fillId="0" borderId="0" xfId="0" applyNumberFormat="1" applyFill="1"/>
    <xf numFmtId="0" fontId="16" fillId="0" borderId="10" xfId="0" applyFont="1" applyFill="1" applyBorder="1"/>
    <xf numFmtId="0" fontId="16" fillId="0" borderId="10" xfId="0" applyFont="1" applyBorder="1"/>
    <xf numFmtId="0" fontId="16" fillId="33" borderId="10" xfId="0" applyFont="1" applyFill="1" applyBorder="1"/>
    <xf numFmtId="0" fontId="16" fillId="35" borderId="10" xfId="0" applyFont="1" applyFill="1" applyBorder="1"/>
    <xf numFmtId="0" fontId="0" fillId="33" borderId="10" xfId="0" applyFill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6" fillId="0" borderId="13" xfId="0" applyFont="1" applyFill="1" applyBorder="1"/>
    <xf numFmtId="0" fontId="0" fillId="0" borderId="13" xfId="0" applyFill="1" applyBorder="1"/>
    <xf numFmtId="0" fontId="19" fillId="33" borderId="13" xfId="0" applyFont="1" applyFill="1" applyBorder="1" applyAlignment="1">
      <alignment wrapText="1"/>
    </xf>
    <xf numFmtId="0" fontId="16" fillId="0" borderId="15" xfId="0" applyFont="1" applyBorder="1"/>
    <xf numFmtId="0" fontId="0" fillId="0" borderId="11" xfId="0" applyBorder="1"/>
    <xf numFmtId="0" fontId="0" fillId="0" borderId="0" xfId="0" applyBorder="1"/>
    <xf numFmtId="0" fontId="16" fillId="33" borderId="0" xfId="0" applyFont="1" applyFill="1" applyBorder="1"/>
    <xf numFmtId="0" fontId="16" fillId="35" borderId="0" xfId="0" applyFont="1" applyFill="1" applyBorder="1"/>
    <xf numFmtId="0" fontId="0" fillId="33" borderId="0" xfId="0" applyFill="1" applyBorder="1"/>
    <xf numFmtId="2" fontId="0" fillId="33" borderId="0" xfId="0" applyNumberFormat="1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18" xfId="0" applyBorder="1"/>
    <xf numFmtId="0" fontId="0" fillId="0" borderId="19" xfId="0" applyBorder="1"/>
    <xf numFmtId="0" fontId="16" fillId="33" borderId="19" xfId="0" applyFont="1" applyFill="1" applyBorder="1"/>
    <xf numFmtId="0" fontId="16" fillId="35" borderId="19" xfId="0" applyFont="1" applyFill="1" applyBorder="1"/>
    <xf numFmtId="2" fontId="0" fillId="33" borderId="19" xfId="0" applyNumberFormat="1" applyFill="1" applyBorder="1"/>
    <xf numFmtId="2" fontId="0" fillId="35" borderId="19" xfId="0" applyNumberFormat="1" applyFill="1" applyBorder="1"/>
    <xf numFmtId="2" fontId="0" fillId="35" borderId="17" xfId="0" applyNumberFormat="1" applyFill="1" applyBorder="1"/>
    <xf numFmtId="0" fontId="0" fillId="0" borderId="19" xfId="0" applyFill="1" applyBorder="1"/>
    <xf numFmtId="2" fontId="0" fillId="35" borderId="20" xfId="0" applyNumberFormat="1" applyFill="1" applyBorder="1"/>
    <xf numFmtId="0" fontId="16" fillId="35" borderId="16" xfId="0" applyFont="1" applyFill="1" applyBorder="1" applyAlignment="1">
      <alignment horizontal="center"/>
    </xf>
    <xf numFmtId="2" fontId="0" fillId="35" borderId="21" xfId="0" applyNumberFormat="1" applyFill="1" applyBorder="1"/>
    <xf numFmtId="2" fontId="16" fillId="35" borderId="22" xfId="0" applyNumberFormat="1" applyFont="1" applyFill="1" applyBorder="1"/>
    <xf numFmtId="2" fontId="0" fillId="35" borderId="23" xfId="0" applyNumberFormat="1" applyFill="1" applyBorder="1"/>
    <xf numFmtId="2" fontId="0" fillId="35" borderId="24" xfId="0" applyNumberFormat="1" applyFill="1" applyBorder="1"/>
    <xf numFmtId="0" fontId="20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tabSelected="1" workbookViewId="0">
      <pane ySplit="7" topLeftCell="A8" activePane="bottomLeft" state="frozen"/>
      <selection pane="bottomLeft" activeCell="R16" sqref="R16"/>
    </sheetView>
  </sheetViews>
  <sheetFormatPr defaultRowHeight="15" x14ac:dyDescent="0.25"/>
  <cols>
    <col min="1" max="1" width="14.28515625" bestFit="1" customWidth="1"/>
    <col min="2" max="2" width="8.28515625" customWidth="1"/>
    <col min="3" max="3" width="5.7109375" customWidth="1"/>
    <col min="4" max="4" width="15.42578125" customWidth="1"/>
    <col min="5" max="5" width="9.85546875" customWidth="1"/>
    <col min="6" max="6" width="9" style="6" customWidth="1"/>
    <col min="8" max="8" width="7.7109375" style="6" customWidth="1"/>
    <col min="9" max="9" width="9.140625" style="4"/>
    <col min="10" max="10" width="8.42578125" style="6" customWidth="1"/>
    <col min="11" max="11" width="10.42578125" style="4" customWidth="1"/>
    <col min="12" max="12" width="10.140625" style="4" customWidth="1"/>
    <col min="13" max="13" width="9.5703125" style="4" customWidth="1"/>
    <col min="14" max="14" width="9.140625" style="11"/>
  </cols>
  <sheetData>
    <row r="1" spans="1:14" s="4" customFormat="1" x14ac:dyDescent="0.25">
      <c r="B1" s="49" t="s">
        <v>145</v>
      </c>
      <c r="C1" s="50"/>
      <c r="D1" s="50"/>
      <c r="E1" s="50"/>
      <c r="F1" s="50"/>
      <c r="H1" s="6"/>
      <c r="J1" s="6"/>
      <c r="N1" s="9"/>
    </row>
    <row r="2" spans="1:14" s="4" customFormat="1" x14ac:dyDescent="0.25">
      <c r="B2" s="7" t="s">
        <v>147</v>
      </c>
      <c r="C2" s="5">
        <v>5.53</v>
      </c>
      <c r="D2" s="5" t="s">
        <v>149</v>
      </c>
      <c r="F2" s="6"/>
      <c r="H2" s="6"/>
      <c r="J2" s="6"/>
      <c r="N2" s="9"/>
    </row>
    <row r="3" spans="1:14" s="4" customFormat="1" x14ac:dyDescent="0.25">
      <c r="B3" s="7" t="s">
        <v>146</v>
      </c>
      <c r="C3" s="5">
        <v>1.95</v>
      </c>
      <c r="D3" s="5" t="s">
        <v>149</v>
      </c>
      <c r="F3" s="6"/>
      <c r="H3" s="6"/>
      <c r="J3" s="6"/>
      <c r="N3" s="9"/>
    </row>
    <row r="4" spans="1:14" s="4" customFormat="1" x14ac:dyDescent="0.25">
      <c r="B4" s="51" t="s">
        <v>148</v>
      </c>
      <c r="C4" s="50"/>
      <c r="D4" s="50"/>
      <c r="E4" s="50"/>
      <c r="F4" s="6"/>
      <c r="H4" s="6"/>
      <c r="J4" s="6"/>
      <c r="N4" s="9"/>
    </row>
    <row r="5" spans="1:14" s="4" customFormat="1" ht="15.75" thickBot="1" x14ac:dyDescent="0.3">
      <c r="B5" s="3"/>
      <c r="C5" s="8">
        <v>4.8099999999999996</v>
      </c>
      <c r="D5" s="3" t="s">
        <v>150</v>
      </c>
      <c r="F5" s="6"/>
      <c r="H5" s="6"/>
      <c r="J5" s="6"/>
      <c r="N5" s="9"/>
    </row>
    <row r="6" spans="1:14" ht="43.5" x14ac:dyDescent="0.25">
      <c r="C6" s="19"/>
      <c r="D6" s="20"/>
      <c r="E6" s="20"/>
      <c r="F6" s="21"/>
      <c r="G6" s="20"/>
      <c r="H6" s="21"/>
      <c r="I6" s="22"/>
      <c r="J6" s="21"/>
      <c r="K6" s="23" t="s">
        <v>315</v>
      </c>
      <c r="L6" s="47" t="s">
        <v>316</v>
      </c>
      <c r="M6" s="48"/>
      <c r="N6" s="43"/>
    </row>
    <row r="7" spans="1:14" ht="15.75" customHeight="1" x14ac:dyDescent="0.25">
      <c r="A7" s="2" t="s">
        <v>0</v>
      </c>
      <c r="B7" s="2" t="s">
        <v>1</v>
      </c>
      <c r="C7" s="24" t="s">
        <v>143</v>
      </c>
      <c r="D7" s="14" t="s">
        <v>144</v>
      </c>
      <c r="E7" s="14" t="s">
        <v>137</v>
      </c>
      <c r="F7" s="15" t="s">
        <v>138</v>
      </c>
      <c r="G7" s="14" t="s">
        <v>139</v>
      </c>
      <c r="H7" s="16" t="s">
        <v>141</v>
      </c>
      <c r="I7" s="13" t="s">
        <v>140</v>
      </c>
      <c r="J7" s="16" t="s">
        <v>142</v>
      </c>
      <c r="K7" s="17" t="s">
        <v>153</v>
      </c>
      <c r="L7" s="18" t="s">
        <v>151</v>
      </c>
      <c r="M7" s="42" t="s">
        <v>152</v>
      </c>
      <c r="N7" s="44" t="s">
        <v>137</v>
      </c>
    </row>
    <row r="8" spans="1:14" x14ac:dyDescent="0.25">
      <c r="A8" s="1">
        <v>42699</v>
      </c>
      <c r="B8">
        <v>2047034</v>
      </c>
      <c r="C8" s="25" t="s">
        <v>55</v>
      </c>
      <c r="D8" s="26" t="s">
        <v>154</v>
      </c>
      <c r="E8" s="26">
        <v>929.01</v>
      </c>
      <c r="F8" s="27"/>
      <c r="G8" s="26">
        <v>727.8</v>
      </c>
      <c r="H8" s="28"/>
      <c r="I8" s="26">
        <v>201.2</v>
      </c>
      <c r="J8" s="28"/>
      <c r="K8" s="29"/>
      <c r="L8" s="10"/>
      <c r="M8" s="39"/>
      <c r="N8" s="45"/>
    </row>
    <row r="9" spans="1:14" x14ac:dyDescent="0.25">
      <c r="A9" s="1">
        <v>42729</v>
      </c>
      <c r="B9">
        <v>2047034</v>
      </c>
      <c r="C9" s="25" t="s">
        <v>55</v>
      </c>
      <c r="D9" s="26" t="s">
        <v>154</v>
      </c>
      <c r="E9" s="26">
        <v>930.01</v>
      </c>
      <c r="F9" s="27">
        <v>1</v>
      </c>
      <c r="G9" s="26">
        <v>728.45</v>
      </c>
      <c r="H9" s="28">
        <v>0.64999999999997704</v>
      </c>
      <c r="I9" s="26">
        <v>201.55</v>
      </c>
      <c r="J9" s="28">
        <v>0.34999999999999398</v>
      </c>
      <c r="K9" s="30">
        <f>F9*$C$5</f>
        <v>4.8099999999999996</v>
      </c>
      <c r="L9" s="10">
        <f>H9*$C$2</f>
        <v>3.594499999999873</v>
      </c>
      <c r="M9" s="39">
        <f>J9*$C$3</f>
        <v>0.68249999999998823</v>
      </c>
      <c r="N9" s="45">
        <f>L9+M9</f>
        <v>4.2769999999998616</v>
      </c>
    </row>
    <row r="10" spans="1:14" x14ac:dyDescent="0.25">
      <c r="A10" s="1">
        <v>42699</v>
      </c>
      <c r="B10">
        <v>2327113</v>
      </c>
      <c r="C10" s="25" t="s">
        <v>102</v>
      </c>
      <c r="D10" s="26" t="s">
        <v>155</v>
      </c>
      <c r="E10" s="26">
        <v>4416.2700000000004</v>
      </c>
      <c r="F10" s="27"/>
      <c r="G10" s="26">
        <v>3774.01</v>
      </c>
      <c r="H10" s="28"/>
      <c r="I10" s="26">
        <v>642.26</v>
      </c>
      <c r="J10" s="28"/>
      <c r="K10" s="30"/>
      <c r="L10" s="10"/>
      <c r="M10" s="39"/>
      <c r="N10" s="45"/>
    </row>
    <row r="11" spans="1:14" x14ac:dyDescent="0.25">
      <c r="A11" s="1">
        <v>42729</v>
      </c>
      <c r="B11">
        <v>2327113</v>
      </c>
      <c r="C11" s="25" t="s">
        <v>102</v>
      </c>
      <c r="D11" s="26" t="s">
        <v>155</v>
      </c>
      <c r="E11" s="26">
        <v>4426.42</v>
      </c>
      <c r="F11" s="27">
        <v>10.149999999999601</v>
      </c>
      <c r="G11" s="26">
        <v>3784.14</v>
      </c>
      <c r="H11" s="28">
        <v>10.129999999999701</v>
      </c>
      <c r="I11" s="26">
        <v>642.28</v>
      </c>
      <c r="J11" s="28">
        <v>1.99999999999818E-2</v>
      </c>
      <c r="K11" s="30">
        <f>F11*$C$5</f>
        <v>48.821499999998075</v>
      </c>
      <c r="L11" s="10">
        <f t="shared" ref="L11" si="0">H11*$C$2</f>
        <v>56.018899999998347</v>
      </c>
      <c r="M11" s="39">
        <f t="shared" ref="M11" si="1">J11*$C$3</f>
        <v>3.8999999999964508E-2</v>
      </c>
      <c r="N11" s="45">
        <f t="shared" ref="N11" si="2">L11+M11</f>
        <v>56.057899999998313</v>
      </c>
    </row>
    <row r="12" spans="1:14" x14ac:dyDescent="0.25">
      <c r="A12" s="1">
        <v>42699</v>
      </c>
      <c r="B12">
        <v>2046153</v>
      </c>
      <c r="C12" s="25" t="s">
        <v>14</v>
      </c>
      <c r="D12" s="26" t="s">
        <v>156</v>
      </c>
      <c r="E12" s="26">
        <v>4273.41</v>
      </c>
      <c r="F12" s="27"/>
      <c r="G12" s="26">
        <v>3678.86</v>
      </c>
      <c r="H12" s="28"/>
      <c r="I12" s="26">
        <v>594.52</v>
      </c>
      <c r="J12" s="28"/>
      <c r="K12" s="29"/>
      <c r="L12" s="10"/>
      <c r="M12" s="39"/>
      <c r="N12" s="45"/>
    </row>
    <row r="13" spans="1:14" x14ac:dyDescent="0.25">
      <c r="A13" s="1">
        <v>42729</v>
      </c>
      <c r="B13">
        <v>2046153</v>
      </c>
      <c r="C13" s="25" t="s">
        <v>14</v>
      </c>
      <c r="D13" s="26" t="s">
        <v>156</v>
      </c>
      <c r="E13" s="26">
        <v>4273.41</v>
      </c>
      <c r="F13" s="27">
        <v>0</v>
      </c>
      <c r="G13" s="26">
        <v>3678.86</v>
      </c>
      <c r="H13" s="28">
        <v>0</v>
      </c>
      <c r="I13" s="26">
        <v>594.52</v>
      </c>
      <c r="J13" s="28">
        <v>0</v>
      </c>
      <c r="K13" s="30">
        <f t="shared" ref="K13" si="3">F13*$C$5</f>
        <v>0</v>
      </c>
      <c r="L13" s="10">
        <f t="shared" ref="L13" si="4">H13*$C$2</f>
        <v>0</v>
      </c>
      <c r="M13" s="39">
        <f t="shared" ref="M13" si="5">J13*$C$3</f>
        <v>0</v>
      </c>
      <c r="N13" s="45">
        <f t="shared" ref="N13" si="6">L13+M13</f>
        <v>0</v>
      </c>
    </row>
    <row r="14" spans="1:14" x14ac:dyDescent="0.25">
      <c r="A14" s="1">
        <v>42699</v>
      </c>
      <c r="B14">
        <v>2072632</v>
      </c>
      <c r="C14" s="25" t="s">
        <v>52</v>
      </c>
      <c r="D14" s="26" t="s">
        <v>157</v>
      </c>
      <c r="E14" s="26">
        <v>1270.45</v>
      </c>
      <c r="F14" s="27"/>
      <c r="G14" s="26">
        <v>1112.05</v>
      </c>
      <c r="H14" s="28"/>
      <c r="I14" s="26">
        <v>158.38999999999999</v>
      </c>
      <c r="J14" s="28"/>
      <c r="K14" s="30"/>
      <c r="L14" s="10"/>
      <c r="M14" s="39"/>
      <c r="N14" s="45"/>
    </row>
    <row r="15" spans="1:14" x14ac:dyDescent="0.25">
      <c r="A15" s="1">
        <v>42729</v>
      </c>
      <c r="B15">
        <v>2072632</v>
      </c>
      <c r="C15" s="25" t="s">
        <v>52</v>
      </c>
      <c r="D15" s="26" t="s">
        <v>157</v>
      </c>
      <c r="E15" s="26">
        <v>1270.47</v>
      </c>
      <c r="F15" s="27">
        <v>1.99999999999818E-2</v>
      </c>
      <c r="G15" s="26">
        <v>1112.06</v>
      </c>
      <c r="H15" s="28">
        <v>9.9999999999909103E-3</v>
      </c>
      <c r="I15" s="26">
        <v>158.4</v>
      </c>
      <c r="J15" s="28">
        <v>9.9999999999909103E-3</v>
      </c>
      <c r="K15" s="30">
        <f t="shared" ref="K15" si="7">F15*$C$5</f>
        <v>9.6199999999912453E-2</v>
      </c>
      <c r="L15" s="10">
        <f t="shared" ref="L15" si="8">H15*$C$2</f>
        <v>5.5299999999949737E-2</v>
      </c>
      <c r="M15" s="39">
        <f t="shared" ref="M15" si="9">J15*$C$3</f>
        <v>1.9499999999982275E-2</v>
      </c>
      <c r="N15" s="45">
        <f t="shared" ref="N15" si="10">L15+M15</f>
        <v>7.4799999999932004E-2</v>
      </c>
    </row>
    <row r="16" spans="1:14" x14ac:dyDescent="0.25">
      <c r="A16" s="1">
        <v>42699</v>
      </c>
      <c r="B16">
        <v>5080047</v>
      </c>
      <c r="C16" s="25" t="s">
        <v>77</v>
      </c>
      <c r="D16" s="26" t="s">
        <v>158</v>
      </c>
      <c r="E16" s="26">
        <v>12714.83</v>
      </c>
      <c r="F16" s="27"/>
      <c r="G16" s="26">
        <v>9356.9500000000007</v>
      </c>
      <c r="H16" s="28"/>
      <c r="I16" s="26">
        <v>3357.87</v>
      </c>
      <c r="J16" s="28"/>
      <c r="K16" s="29"/>
      <c r="L16" s="10"/>
      <c r="M16" s="39"/>
      <c r="N16" s="45"/>
    </row>
    <row r="17" spans="1:14" x14ac:dyDescent="0.25">
      <c r="A17" s="1">
        <v>42729</v>
      </c>
      <c r="B17">
        <v>5080047</v>
      </c>
      <c r="C17" s="25" t="s">
        <v>77</v>
      </c>
      <c r="D17" s="26" t="s">
        <v>158</v>
      </c>
      <c r="E17" s="26">
        <v>12717.86</v>
      </c>
      <c r="F17" s="27">
        <v>3.03000000000065</v>
      </c>
      <c r="G17" s="26">
        <v>9358.98</v>
      </c>
      <c r="H17" s="28">
        <v>2.0299999999988398</v>
      </c>
      <c r="I17" s="26">
        <v>3358.88</v>
      </c>
      <c r="J17" s="28">
        <v>1.0100000000002201</v>
      </c>
      <c r="K17" s="30">
        <f t="shared" ref="K17" si="11">F17*$C$5</f>
        <v>14.574300000003126</v>
      </c>
      <c r="L17" s="10">
        <f t="shared" ref="L17" si="12">H17*$C$2</f>
        <v>11.225899999993585</v>
      </c>
      <c r="M17" s="39">
        <f t="shared" ref="M17" si="13">J17*$C$3</f>
        <v>1.969500000000429</v>
      </c>
      <c r="N17" s="45">
        <f t="shared" ref="N17" si="14">L17+M17</f>
        <v>13.195399999994013</v>
      </c>
    </row>
    <row r="18" spans="1:14" x14ac:dyDescent="0.25">
      <c r="A18" s="1">
        <v>42699</v>
      </c>
      <c r="B18">
        <v>5052425</v>
      </c>
      <c r="C18" s="25" t="s">
        <v>58</v>
      </c>
      <c r="D18" s="26" t="s">
        <v>159</v>
      </c>
      <c r="E18" s="26">
        <v>14998.11</v>
      </c>
      <c r="F18" s="27"/>
      <c r="G18" s="26">
        <v>11566.48</v>
      </c>
      <c r="H18" s="28"/>
      <c r="I18" s="26">
        <v>3431.62</v>
      </c>
      <c r="J18" s="28"/>
      <c r="K18" s="30"/>
      <c r="L18" s="10"/>
      <c r="M18" s="39"/>
      <c r="N18" s="45"/>
    </row>
    <row r="19" spans="1:14" x14ac:dyDescent="0.25">
      <c r="A19" s="1">
        <v>42729</v>
      </c>
      <c r="B19">
        <v>5052425</v>
      </c>
      <c r="C19" s="25" t="s">
        <v>58</v>
      </c>
      <c r="D19" s="26" t="s">
        <v>159</v>
      </c>
      <c r="E19" s="26">
        <v>15030.99</v>
      </c>
      <c r="F19" s="27">
        <v>32.8799999999992</v>
      </c>
      <c r="G19" s="26">
        <v>11589.58</v>
      </c>
      <c r="H19" s="28">
        <v>23.100000000000399</v>
      </c>
      <c r="I19" s="26">
        <v>3441.41</v>
      </c>
      <c r="J19" s="28">
        <v>9.7899999999999601</v>
      </c>
      <c r="K19" s="30">
        <f t="shared" ref="K19" si="15">F19*$C$5</f>
        <v>158.15279999999615</v>
      </c>
      <c r="L19" s="10">
        <f t="shared" ref="L19" si="16">H19*$C$2</f>
        <v>127.74300000000221</v>
      </c>
      <c r="M19" s="39">
        <f t="shared" ref="M19" si="17">J19*$C$3</f>
        <v>19.090499999999921</v>
      </c>
      <c r="N19" s="45">
        <f t="shared" ref="N19" si="18">L19+M19</f>
        <v>146.83350000000212</v>
      </c>
    </row>
    <row r="20" spans="1:14" x14ac:dyDescent="0.25">
      <c r="A20" s="1">
        <v>42699</v>
      </c>
      <c r="B20">
        <v>2556309</v>
      </c>
      <c r="C20" s="25" t="s">
        <v>281</v>
      </c>
      <c r="D20" s="26" t="s">
        <v>282</v>
      </c>
      <c r="E20" s="26">
        <v>1027.96</v>
      </c>
      <c r="F20" s="27"/>
      <c r="G20" s="26">
        <v>449.96</v>
      </c>
      <c r="H20" s="28"/>
      <c r="I20" s="26">
        <v>577.99</v>
      </c>
      <c r="J20" s="28"/>
      <c r="K20" s="29"/>
      <c r="L20" s="10"/>
      <c r="M20" s="39"/>
      <c r="N20" s="45"/>
    </row>
    <row r="21" spans="1:14" x14ac:dyDescent="0.25">
      <c r="A21" s="1">
        <v>42729</v>
      </c>
      <c r="B21">
        <v>2556309</v>
      </c>
      <c r="C21" s="25" t="s">
        <v>281</v>
      </c>
      <c r="D21" s="26" t="s">
        <v>282</v>
      </c>
      <c r="E21" s="26">
        <v>1027.96</v>
      </c>
      <c r="F21" s="27">
        <v>0</v>
      </c>
      <c r="G21" s="26">
        <v>449.96</v>
      </c>
      <c r="H21" s="28">
        <v>0</v>
      </c>
      <c r="I21" s="26">
        <v>577.99</v>
      </c>
      <c r="J21" s="28">
        <v>0</v>
      </c>
      <c r="K21" s="30">
        <f t="shared" ref="K21" si="19">F21*$C$5</f>
        <v>0</v>
      </c>
      <c r="L21" s="10">
        <f t="shared" ref="L21" si="20">H21*$C$2</f>
        <v>0</v>
      </c>
      <c r="M21" s="39">
        <f t="shared" ref="M21" si="21">J21*$C$3</f>
        <v>0</v>
      </c>
      <c r="N21" s="45">
        <f t="shared" ref="N21" si="22">L21+M21</f>
        <v>0</v>
      </c>
    </row>
    <row r="22" spans="1:14" x14ac:dyDescent="0.25">
      <c r="A22" s="1">
        <v>42699</v>
      </c>
      <c r="B22">
        <v>2047085</v>
      </c>
      <c r="C22" s="25" t="s">
        <v>40</v>
      </c>
      <c r="D22" s="26" t="s">
        <v>160</v>
      </c>
      <c r="E22" s="26">
        <v>220.99</v>
      </c>
      <c r="F22" s="27"/>
      <c r="G22" s="26">
        <v>146.74</v>
      </c>
      <c r="H22" s="28"/>
      <c r="I22" s="26">
        <v>74.239999999999995</v>
      </c>
      <c r="J22" s="28"/>
      <c r="K22" s="30"/>
      <c r="L22" s="10"/>
      <c r="M22" s="39"/>
      <c r="N22" s="45"/>
    </row>
    <row r="23" spans="1:14" x14ac:dyDescent="0.25">
      <c r="A23" s="1">
        <v>42729</v>
      </c>
      <c r="B23">
        <v>2047085</v>
      </c>
      <c r="C23" s="25" t="s">
        <v>40</v>
      </c>
      <c r="D23" s="26" t="s">
        <v>160</v>
      </c>
      <c r="E23" s="26">
        <v>221.37</v>
      </c>
      <c r="F23" s="27">
        <v>0.37999999999999501</v>
      </c>
      <c r="G23" s="26">
        <v>146.96</v>
      </c>
      <c r="H23" s="28">
        <v>0.219999999999999</v>
      </c>
      <c r="I23" s="26">
        <v>74.400000000000006</v>
      </c>
      <c r="J23" s="28">
        <v>0.16000000000001099</v>
      </c>
      <c r="K23" s="30">
        <f t="shared" ref="K23" si="23">F23*$C$5</f>
        <v>1.8277999999999759</v>
      </c>
      <c r="L23" s="10">
        <f t="shared" ref="L23" si="24">H23*$C$2</f>
        <v>1.2165999999999946</v>
      </c>
      <c r="M23" s="39">
        <f t="shared" ref="M23" si="25">J23*$C$3</f>
        <v>0.31200000000002143</v>
      </c>
      <c r="N23" s="45">
        <f t="shared" ref="N23" si="26">L23+M23</f>
        <v>1.5286000000000159</v>
      </c>
    </row>
    <row r="24" spans="1:14" x14ac:dyDescent="0.25">
      <c r="A24" s="1">
        <v>42699</v>
      </c>
      <c r="B24">
        <v>2169581</v>
      </c>
      <c r="C24" s="25" t="s">
        <v>82</v>
      </c>
      <c r="D24" s="26" t="s">
        <v>161</v>
      </c>
      <c r="E24" s="26">
        <v>564.79</v>
      </c>
      <c r="F24" s="27"/>
      <c r="G24" s="26">
        <v>298.95</v>
      </c>
      <c r="H24" s="28"/>
      <c r="I24" s="26">
        <v>265.83</v>
      </c>
      <c r="J24" s="28"/>
      <c r="K24" s="29"/>
      <c r="L24" s="10"/>
      <c r="M24" s="39"/>
      <c r="N24" s="45"/>
    </row>
    <row r="25" spans="1:14" x14ac:dyDescent="0.25">
      <c r="A25" s="1">
        <v>42729</v>
      </c>
      <c r="B25">
        <v>2169581</v>
      </c>
      <c r="C25" s="25" t="s">
        <v>82</v>
      </c>
      <c r="D25" s="26" t="s">
        <v>161</v>
      </c>
      <c r="E25" s="26">
        <v>564.80999999999995</v>
      </c>
      <c r="F25" s="27">
        <v>2.00000000000955E-2</v>
      </c>
      <c r="G25" s="26">
        <v>298.97000000000003</v>
      </c>
      <c r="H25" s="28">
        <v>2.0000000000038699E-2</v>
      </c>
      <c r="I25" s="26">
        <v>265.83</v>
      </c>
      <c r="J25" s="28">
        <v>0</v>
      </c>
      <c r="K25" s="30">
        <f t="shared" ref="K25" si="27">F25*$C$5</f>
        <v>9.6200000000459349E-2</v>
      </c>
      <c r="L25" s="10">
        <f t="shared" ref="L25" si="28">H25*$C$2</f>
        <v>0.11060000000021401</v>
      </c>
      <c r="M25" s="39">
        <f t="shared" ref="M25" si="29">J25*$C$3</f>
        <v>0</v>
      </c>
      <c r="N25" s="45">
        <f t="shared" ref="N25" si="30">L25+M25</f>
        <v>0.11060000000021401</v>
      </c>
    </row>
    <row r="26" spans="1:14" x14ac:dyDescent="0.25">
      <c r="A26" s="1">
        <v>42699</v>
      </c>
      <c r="B26">
        <v>2162967</v>
      </c>
      <c r="C26" s="25" t="s">
        <v>78</v>
      </c>
      <c r="D26" s="26" t="s">
        <v>162</v>
      </c>
      <c r="E26" s="26">
        <v>672.85</v>
      </c>
      <c r="F26" s="27"/>
      <c r="G26" s="26">
        <v>409.58</v>
      </c>
      <c r="H26" s="28"/>
      <c r="I26" s="26">
        <v>263.26</v>
      </c>
      <c r="J26" s="28"/>
      <c r="K26" s="30"/>
      <c r="L26" s="10"/>
      <c r="M26" s="39"/>
      <c r="N26" s="45"/>
    </row>
    <row r="27" spans="1:14" x14ac:dyDescent="0.25">
      <c r="A27" s="1">
        <v>42729</v>
      </c>
      <c r="B27">
        <v>2162967</v>
      </c>
      <c r="C27" s="25" t="s">
        <v>78</v>
      </c>
      <c r="D27" s="26" t="s">
        <v>162</v>
      </c>
      <c r="E27" s="26">
        <v>672.85</v>
      </c>
      <c r="F27" s="27">
        <v>0</v>
      </c>
      <c r="G27" s="26">
        <v>409.58</v>
      </c>
      <c r="H27" s="28">
        <v>0</v>
      </c>
      <c r="I27" s="26">
        <v>263.26</v>
      </c>
      <c r="J27" s="28">
        <v>0</v>
      </c>
      <c r="K27" s="30">
        <f t="shared" ref="K27" si="31">F27*$C$5</f>
        <v>0</v>
      </c>
      <c r="L27" s="10">
        <f t="shared" ref="L27" si="32">H27*$C$2</f>
        <v>0</v>
      </c>
      <c r="M27" s="39">
        <f t="shared" ref="M27" si="33">J27*$C$3</f>
        <v>0</v>
      </c>
      <c r="N27" s="45">
        <f t="shared" ref="N27" si="34">L27+M27</f>
        <v>0</v>
      </c>
    </row>
    <row r="28" spans="1:14" x14ac:dyDescent="0.25">
      <c r="A28" s="1">
        <v>42699</v>
      </c>
      <c r="B28">
        <v>2584084</v>
      </c>
      <c r="C28" s="25" t="s">
        <v>129</v>
      </c>
      <c r="D28" s="26" t="s">
        <v>163</v>
      </c>
      <c r="E28" s="26">
        <v>48.03</v>
      </c>
      <c r="F28" s="27"/>
      <c r="G28" s="26">
        <v>47.12</v>
      </c>
      <c r="H28" s="28"/>
      <c r="I28" s="26">
        <v>0.91</v>
      </c>
      <c r="J28" s="28"/>
      <c r="K28" s="29"/>
      <c r="L28" s="10"/>
      <c r="M28" s="39"/>
      <c r="N28" s="45"/>
    </row>
    <row r="29" spans="1:14" x14ac:dyDescent="0.25">
      <c r="A29" s="1">
        <v>42729</v>
      </c>
      <c r="B29">
        <v>2584084</v>
      </c>
      <c r="C29" s="25" t="s">
        <v>129</v>
      </c>
      <c r="D29" s="26" t="s">
        <v>163</v>
      </c>
      <c r="E29" s="26">
        <v>48.03</v>
      </c>
      <c r="F29" s="27">
        <v>0</v>
      </c>
      <c r="G29" s="26">
        <v>47.12</v>
      </c>
      <c r="H29" s="28">
        <v>0</v>
      </c>
      <c r="I29" s="26">
        <v>0.91</v>
      </c>
      <c r="J29" s="28">
        <v>0</v>
      </c>
      <c r="K29" s="30">
        <f t="shared" ref="K29" si="35">F29*$C$5</f>
        <v>0</v>
      </c>
      <c r="L29" s="10">
        <f t="shared" ref="L29" si="36">H29*$C$2</f>
        <v>0</v>
      </c>
      <c r="M29" s="39">
        <f t="shared" ref="M29" si="37">J29*$C$3</f>
        <v>0</v>
      </c>
      <c r="N29" s="45">
        <f t="shared" ref="N29" si="38">L29+M29</f>
        <v>0</v>
      </c>
    </row>
    <row r="30" spans="1:14" x14ac:dyDescent="0.25">
      <c r="A30" s="1">
        <v>42699</v>
      </c>
      <c r="B30">
        <v>2597344</v>
      </c>
      <c r="C30" s="25" t="s">
        <v>317</v>
      </c>
      <c r="D30" s="26" t="s">
        <v>318</v>
      </c>
      <c r="E30" s="26">
        <v>1.1200000000000001</v>
      </c>
      <c r="F30" s="27"/>
      <c r="G30" s="26">
        <v>1.1100000000000001</v>
      </c>
      <c r="H30" s="28"/>
      <c r="I30" s="26">
        <v>0</v>
      </c>
      <c r="J30" s="28"/>
      <c r="K30" s="30"/>
      <c r="L30" s="10"/>
      <c r="M30" s="39"/>
      <c r="N30" s="45"/>
    </row>
    <row r="31" spans="1:14" x14ac:dyDescent="0.25">
      <c r="A31" s="1">
        <v>42729</v>
      </c>
      <c r="B31">
        <v>2597344</v>
      </c>
      <c r="C31" s="25" t="s">
        <v>317</v>
      </c>
      <c r="D31" s="26" t="s">
        <v>318</v>
      </c>
      <c r="E31" s="26">
        <v>1.1200000000000001</v>
      </c>
      <c r="F31" s="27">
        <v>0</v>
      </c>
      <c r="G31" s="26">
        <v>1.1100000000000001</v>
      </c>
      <c r="H31" s="28">
        <v>0</v>
      </c>
      <c r="I31" s="26">
        <v>0</v>
      </c>
      <c r="J31" s="28">
        <v>0</v>
      </c>
      <c r="K31" s="30">
        <f t="shared" ref="K31" si="39">F31*$C$5</f>
        <v>0</v>
      </c>
      <c r="L31" s="10">
        <f t="shared" ref="L31" si="40">H31*$C$2</f>
        <v>0</v>
      </c>
      <c r="M31" s="39">
        <f t="shared" ref="M31" si="41">J31*$C$3</f>
        <v>0</v>
      </c>
      <c r="N31" s="45">
        <f t="shared" ref="N31" si="42">L31+M31</f>
        <v>0</v>
      </c>
    </row>
    <row r="32" spans="1:14" x14ac:dyDescent="0.25">
      <c r="A32" s="1">
        <v>42699</v>
      </c>
      <c r="B32">
        <v>2552105</v>
      </c>
      <c r="C32" s="25" t="s">
        <v>130</v>
      </c>
      <c r="D32" s="26" t="s">
        <v>164</v>
      </c>
      <c r="E32" s="26">
        <v>1982.81</v>
      </c>
      <c r="F32" s="27"/>
      <c r="G32" s="26">
        <v>1279.6500000000001</v>
      </c>
      <c r="H32" s="28"/>
      <c r="I32" s="26">
        <v>703.13</v>
      </c>
      <c r="J32" s="28"/>
      <c r="K32" s="29"/>
      <c r="L32" s="10"/>
      <c r="M32" s="39"/>
      <c r="N32" s="45"/>
    </row>
    <row r="33" spans="1:14" x14ac:dyDescent="0.25">
      <c r="A33" s="1">
        <v>42729</v>
      </c>
      <c r="B33">
        <v>2552105</v>
      </c>
      <c r="C33" s="25" t="s">
        <v>130</v>
      </c>
      <c r="D33" s="26" t="s">
        <v>164</v>
      </c>
      <c r="E33" s="26">
        <v>1982.81</v>
      </c>
      <c r="F33" s="27">
        <v>0</v>
      </c>
      <c r="G33" s="26">
        <v>1279.6500000000001</v>
      </c>
      <c r="H33" s="28">
        <v>0</v>
      </c>
      <c r="I33" s="26">
        <v>703.13</v>
      </c>
      <c r="J33" s="28">
        <v>0</v>
      </c>
      <c r="K33" s="30">
        <f t="shared" ref="K33" si="43">F33*$C$5</f>
        <v>0</v>
      </c>
      <c r="L33" s="10">
        <f t="shared" ref="L33" si="44">H33*$C$2</f>
        <v>0</v>
      </c>
      <c r="M33" s="39">
        <f t="shared" ref="M33" si="45">J33*$C$3</f>
        <v>0</v>
      </c>
      <c r="N33" s="45">
        <f t="shared" ref="N33" si="46">L33+M33</f>
        <v>0</v>
      </c>
    </row>
    <row r="34" spans="1:14" x14ac:dyDescent="0.25">
      <c r="A34" s="1">
        <v>42699</v>
      </c>
      <c r="B34">
        <v>2138034</v>
      </c>
      <c r="C34" s="25" t="s">
        <v>54</v>
      </c>
      <c r="D34" s="26" t="s">
        <v>165</v>
      </c>
      <c r="E34" s="26">
        <v>906.78</v>
      </c>
      <c r="F34" s="27"/>
      <c r="G34" s="26">
        <v>718.76</v>
      </c>
      <c r="H34" s="28"/>
      <c r="I34" s="26">
        <v>188.01</v>
      </c>
      <c r="J34" s="28"/>
      <c r="K34" s="30"/>
      <c r="L34" s="10"/>
      <c r="M34" s="39"/>
      <c r="N34" s="45"/>
    </row>
    <row r="35" spans="1:14" x14ac:dyDescent="0.25">
      <c r="A35" s="1">
        <v>42729</v>
      </c>
      <c r="B35">
        <v>2138034</v>
      </c>
      <c r="C35" s="25" t="s">
        <v>54</v>
      </c>
      <c r="D35" s="26" t="s">
        <v>165</v>
      </c>
      <c r="E35" s="26">
        <v>907.25</v>
      </c>
      <c r="F35" s="27">
        <v>0.47000000000002701</v>
      </c>
      <c r="G35" s="26">
        <v>719.11</v>
      </c>
      <c r="H35" s="28">
        <v>0.35000000000002301</v>
      </c>
      <c r="I35" s="26">
        <v>188.14</v>
      </c>
      <c r="J35" s="28">
        <v>0.13000000000002401</v>
      </c>
      <c r="K35" s="30">
        <f t="shared" ref="K35" si="47">F35*$C$5</f>
        <v>2.2607000000001296</v>
      </c>
      <c r="L35" s="10">
        <f t="shared" ref="L35" si="48">H35*$C$2</f>
        <v>1.9355000000001275</v>
      </c>
      <c r="M35" s="39">
        <f t="shared" ref="M35" si="49">J35*$C$3</f>
        <v>0.2535000000000468</v>
      </c>
      <c r="N35" s="45">
        <f t="shared" ref="N35" si="50">L35+M35</f>
        <v>2.1890000000001741</v>
      </c>
    </row>
    <row r="36" spans="1:14" x14ac:dyDescent="0.25">
      <c r="A36" s="1">
        <v>42699</v>
      </c>
      <c r="B36">
        <v>2198750</v>
      </c>
      <c r="C36" s="25" t="s">
        <v>100</v>
      </c>
      <c r="D36" s="26" t="s">
        <v>166</v>
      </c>
      <c r="E36" s="26">
        <v>951.68</v>
      </c>
      <c r="F36" s="27"/>
      <c r="G36" s="26">
        <v>936.41</v>
      </c>
      <c r="H36" s="28"/>
      <c r="I36" s="26">
        <v>15.27</v>
      </c>
      <c r="J36" s="28"/>
      <c r="K36" s="29"/>
      <c r="L36" s="10"/>
      <c r="M36" s="39"/>
      <c r="N36" s="45"/>
    </row>
    <row r="37" spans="1:14" x14ac:dyDescent="0.25">
      <c r="A37" s="1">
        <v>42729</v>
      </c>
      <c r="B37">
        <v>2198750</v>
      </c>
      <c r="C37" s="25" t="s">
        <v>100</v>
      </c>
      <c r="D37" s="26" t="s">
        <v>166</v>
      </c>
      <c r="E37" s="26">
        <v>956.27</v>
      </c>
      <c r="F37" s="27">
        <v>4.5899999999999199</v>
      </c>
      <c r="G37" s="26">
        <v>940.98</v>
      </c>
      <c r="H37" s="28">
        <v>4.57000000000005</v>
      </c>
      <c r="I37" s="26">
        <v>15.28</v>
      </c>
      <c r="J37" s="28">
        <v>1.00000000000016E-2</v>
      </c>
      <c r="K37" s="30">
        <f t="shared" ref="K37:K99" si="51">F37*$C$5</f>
        <v>22.077899999999612</v>
      </c>
      <c r="L37" s="10">
        <f t="shared" ref="L37" si="52">H37*$C$2</f>
        <v>25.272100000000279</v>
      </c>
      <c r="M37" s="39">
        <f t="shared" ref="M37" si="53">J37*$C$3</f>
        <v>1.9500000000003119E-2</v>
      </c>
      <c r="N37" s="45">
        <f t="shared" ref="N37" si="54">L37+M37</f>
        <v>25.291600000000283</v>
      </c>
    </row>
    <row r="38" spans="1:14" x14ac:dyDescent="0.25">
      <c r="A38" s="1">
        <v>42699</v>
      </c>
      <c r="B38">
        <v>2163269</v>
      </c>
      <c r="C38" s="25" t="s">
        <v>79</v>
      </c>
      <c r="D38" s="26" t="s">
        <v>167</v>
      </c>
      <c r="E38" s="26">
        <v>2478.11</v>
      </c>
      <c r="F38" s="27"/>
      <c r="G38" s="26">
        <v>2003.41</v>
      </c>
      <c r="H38" s="28"/>
      <c r="I38" s="26">
        <v>474.69</v>
      </c>
      <c r="J38" s="28"/>
      <c r="K38" s="29"/>
      <c r="L38" s="10"/>
      <c r="M38" s="39"/>
      <c r="N38" s="45"/>
    </row>
    <row r="39" spans="1:14" x14ac:dyDescent="0.25">
      <c r="A39" s="1">
        <v>42729</v>
      </c>
      <c r="B39">
        <v>2163269</v>
      </c>
      <c r="C39" s="25" t="s">
        <v>79</v>
      </c>
      <c r="D39" s="26" t="s">
        <v>167</v>
      </c>
      <c r="E39" s="26">
        <v>2478.11</v>
      </c>
      <c r="F39" s="27">
        <v>0</v>
      </c>
      <c r="G39" s="26">
        <v>2003.42</v>
      </c>
      <c r="H39" s="28">
        <v>9.9999999999909103E-3</v>
      </c>
      <c r="I39" s="26">
        <v>474.69</v>
      </c>
      <c r="J39" s="28">
        <v>0</v>
      </c>
      <c r="K39" s="30">
        <f t="shared" si="51"/>
        <v>0</v>
      </c>
      <c r="L39" s="10">
        <f t="shared" ref="L39" si="55">H39*$C$2</f>
        <v>5.5299999999949737E-2</v>
      </c>
      <c r="M39" s="39">
        <f t="shared" ref="M39" si="56">J39*$C$3</f>
        <v>0</v>
      </c>
      <c r="N39" s="45">
        <f t="shared" ref="N39" si="57">L39+M39</f>
        <v>5.5299999999949737E-2</v>
      </c>
    </row>
    <row r="40" spans="1:14" x14ac:dyDescent="0.25">
      <c r="A40" s="1">
        <v>42699</v>
      </c>
      <c r="B40">
        <v>2041912</v>
      </c>
      <c r="C40" s="25" t="s">
        <v>17</v>
      </c>
      <c r="D40" s="26" t="s">
        <v>168</v>
      </c>
      <c r="E40" s="26">
        <v>1697.16</v>
      </c>
      <c r="F40" s="27"/>
      <c r="G40" s="26">
        <v>1316.18</v>
      </c>
      <c r="H40" s="28"/>
      <c r="I40" s="26">
        <v>380.96</v>
      </c>
      <c r="J40" s="28"/>
      <c r="K40" s="29"/>
      <c r="L40" s="10"/>
      <c r="M40" s="39"/>
      <c r="N40" s="45"/>
    </row>
    <row r="41" spans="1:14" x14ac:dyDescent="0.25">
      <c r="A41" s="1">
        <v>42729</v>
      </c>
      <c r="B41">
        <v>2041912</v>
      </c>
      <c r="C41" s="25" t="s">
        <v>17</v>
      </c>
      <c r="D41" s="26" t="s">
        <v>168</v>
      </c>
      <c r="E41" s="26">
        <v>1704.28</v>
      </c>
      <c r="F41" s="27">
        <v>7.11999999999989</v>
      </c>
      <c r="G41" s="26">
        <v>1320.95</v>
      </c>
      <c r="H41" s="28">
        <v>4.76999999999998</v>
      </c>
      <c r="I41" s="26">
        <v>383.32</v>
      </c>
      <c r="J41" s="28">
        <v>2.3600000000000101</v>
      </c>
      <c r="K41" s="30">
        <f t="shared" si="51"/>
        <v>34.247199999999467</v>
      </c>
      <c r="L41" s="10">
        <f t="shared" ref="L41" si="58">H41*$C$2</f>
        <v>26.37809999999989</v>
      </c>
      <c r="M41" s="39">
        <f t="shared" ref="M41" si="59">J41*$C$3</f>
        <v>4.6020000000000199</v>
      </c>
      <c r="N41" s="45">
        <f t="shared" ref="N41" si="60">L41+M41</f>
        <v>30.980099999999908</v>
      </c>
    </row>
    <row r="42" spans="1:14" x14ac:dyDescent="0.25">
      <c r="A42" s="1">
        <v>42699</v>
      </c>
      <c r="B42">
        <v>2779262</v>
      </c>
      <c r="C42" s="25" t="s">
        <v>283</v>
      </c>
      <c r="D42" s="26" t="s">
        <v>284</v>
      </c>
      <c r="E42" s="26">
        <v>3312.8</v>
      </c>
      <c r="F42" s="27"/>
      <c r="G42" s="26">
        <v>2206.27</v>
      </c>
      <c r="H42" s="28"/>
      <c r="I42" s="26">
        <v>1106.52</v>
      </c>
      <c r="J42" s="28"/>
      <c r="K42" s="29"/>
      <c r="L42" s="10"/>
      <c r="M42" s="39"/>
      <c r="N42" s="45"/>
    </row>
    <row r="43" spans="1:14" x14ac:dyDescent="0.25">
      <c r="A43" s="1">
        <v>42729</v>
      </c>
      <c r="B43">
        <v>2779262</v>
      </c>
      <c r="C43" s="25" t="s">
        <v>283</v>
      </c>
      <c r="D43" s="26" t="s">
        <v>284</v>
      </c>
      <c r="E43" s="26">
        <v>3745.41</v>
      </c>
      <c r="F43" s="27">
        <v>432.61</v>
      </c>
      <c r="G43" s="26">
        <v>2493.75</v>
      </c>
      <c r="H43" s="28">
        <v>287.48</v>
      </c>
      <c r="I43" s="26">
        <v>1251.6500000000001</v>
      </c>
      <c r="J43" s="28">
        <v>145.13</v>
      </c>
      <c r="K43" s="30">
        <f t="shared" si="51"/>
        <v>2080.8541</v>
      </c>
      <c r="L43" s="10">
        <f t="shared" ref="L43" si="61">H43*$C$2</f>
        <v>1589.7644000000003</v>
      </c>
      <c r="M43" s="39">
        <f t="shared" ref="M43" si="62">J43*$C$3</f>
        <v>283.00349999999997</v>
      </c>
      <c r="N43" s="45">
        <f t="shared" ref="N43" si="63">L43+M43</f>
        <v>1872.7679000000003</v>
      </c>
    </row>
    <row r="44" spans="1:14" x14ac:dyDescent="0.25">
      <c r="A44" s="1">
        <v>42699</v>
      </c>
      <c r="B44">
        <v>2556926</v>
      </c>
      <c r="C44" s="25" t="s">
        <v>289</v>
      </c>
      <c r="D44" s="26" t="s">
        <v>290</v>
      </c>
      <c r="E44" s="26">
        <v>383.52</v>
      </c>
      <c r="F44" s="27"/>
      <c r="G44" s="26">
        <v>288.11</v>
      </c>
      <c r="H44" s="28"/>
      <c r="I44" s="26">
        <v>95.41</v>
      </c>
      <c r="J44" s="28"/>
      <c r="K44" s="29"/>
      <c r="L44" s="10"/>
      <c r="M44" s="39"/>
      <c r="N44" s="45"/>
    </row>
    <row r="45" spans="1:14" x14ac:dyDescent="0.25">
      <c r="A45" s="1">
        <v>42729</v>
      </c>
      <c r="B45">
        <v>2556926</v>
      </c>
      <c r="C45" s="25" t="s">
        <v>289</v>
      </c>
      <c r="D45" s="26" t="s">
        <v>290</v>
      </c>
      <c r="E45" s="26">
        <v>383.52</v>
      </c>
      <c r="F45" s="27">
        <v>0</v>
      </c>
      <c r="G45" s="26">
        <v>288.11</v>
      </c>
      <c r="H45" s="28">
        <v>0</v>
      </c>
      <c r="I45" s="26">
        <v>95.41</v>
      </c>
      <c r="J45" s="28">
        <v>0</v>
      </c>
      <c r="K45" s="30">
        <f t="shared" si="51"/>
        <v>0</v>
      </c>
      <c r="L45" s="10">
        <f t="shared" ref="L45" si="64">H45*$C$2</f>
        <v>0</v>
      </c>
      <c r="M45" s="39">
        <f t="shared" ref="M45" si="65">J45*$C$3</f>
        <v>0</v>
      </c>
      <c r="N45" s="45">
        <f t="shared" ref="N45" si="66">L45+M45</f>
        <v>0</v>
      </c>
    </row>
    <row r="46" spans="1:14" x14ac:dyDescent="0.25">
      <c r="A46" s="1">
        <v>42699</v>
      </c>
      <c r="B46">
        <v>2251495</v>
      </c>
      <c r="C46" s="25" t="s">
        <v>101</v>
      </c>
      <c r="D46" s="26" t="s">
        <v>169</v>
      </c>
      <c r="E46" s="26">
        <v>1845.32</v>
      </c>
      <c r="F46" s="27"/>
      <c r="G46" s="26">
        <v>1482.91</v>
      </c>
      <c r="H46" s="28"/>
      <c r="I46" s="26">
        <v>362.4</v>
      </c>
      <c r="J46" s="28"/>
      <c r="K46" s="29"/>
      <c r="L46" s="10"/>
      <c r="M46" s="39"/>
      <c r="N46" s="45"/>
    </row>
    <row r="47" spans="1:14" x14ac:dyDescent="0.25">
      <c r="A47" s="1">
        <v>42729</v>
      </c>
      <c r="B47">
        <v>2251495</v>
      </c>
      <c r="C47" s="25" t="s">
        <v>101</v>
      </c>
      <c r="D47" s="26" t="s">
        <v>169</v>
      </c>
      <c r="E47" s="26">
        <v>1845.43</v>
      </c>
      <c r="F47" s="27">
        <v>0.110000000000127</v>
      </c>
      <c r="G47" s="26">
        <v>1482.98</v>
      </c>
      <c r="H47" s="28">
        <v>6.9999999999936294E-2</v>
      </c>
      <c r="I47" s="26">
        <v>362.44</v>
      </c>
      <c r="J47" s="28">
        <v>3.9999999999963599E-2</v>
      </c>
      <c r="K47" s="30">
        <f t="shared" si="51"/>
        <v>0.52910000000061086</v>
      </c>
      <c r="L47" s="10">
        <f t="shared" ref="L47" si="67">H47*$C$2</f>
        <v>0.38709999999964773</v>
      </c>
      <c r="M47" s="39">
        <f t="shared" ref="M47" si="68">J47*$C$3</f>
        <v>7.7999999999929015E-2</v>
      </c>
      <c r="N47" s="45">
        <f t="shared" ref="N47" si="69">L47+M47</f>
        <v>0.46509999999957674</v>
      </c>
    </row>
    <row r="48" spans="1:14" x14ac:dyDescent="0.25">
      <c r="A48" s="1">
        <v>42699</v>
      </c>
      <c r="B48">
        <v>4209786</v>
      </c>
      <c r="C48" s="25" t="s">
        <v>170</v>
      </c>
      <c r="D48" s="26" t="s">
        <v>171</v>
      </c>
      <c r="E48" s="26">
        <v>2092.576</v>
      </c>
      <c r="F48" s="27"/>
      <c r="G48" s="26">
        <v>1661.9690000000001</v>
      </c>
      <c r="H48" s="28"/>
      <c r="I48" s="26">
        <v>430.60700000000003</v>
      </c>
      <c r="J48" s="28"/>
      <c r="K48" s="29"/>
      <c r="L48" s="10"/>
      <c r="M48" s="39"/>
      <c r="N48" s="45"/>
    </row>
    <row r="49" spans="1:14" x14ac:dyDescent="0.25">
      <c r="A49" s="1">
        <v>42729</v>
      </c>
      <c r="B49">
        <v>4209786</v>
      </c>
      <c r="C49" s="25" t="s">
        <v>170</v>
      </c>
      <c r="D49" s="26" t="s">
        <v>171</v>
      </c>
      <c r="E49" s="26">
        <v>2092.576</v>
      </c>
      <c r="F49" s="27">
        <v>0</v>
      </c>
      <c r="G49" s="26">
        <v>1661.9690000000001</v>
      </c>
      <c r="H49" s="28">
        <v>0</v>
      </c>
      <c r="I49" s="26">
        <v>430.60700000000003</v>
      </c>
      <c r="J49" s="28">
        <v>0</v>
      </c>
      <c r="K49" s="30">
        <f t="shared" si="51"/>
        <v>0</v>
      </c>
      <c r="L49" s="10">
        <f t="shared" ref="L49" si="70">H49*$C$2</f>
        <v>0</v>
      </c>
      <c r="M49" s="39">
        <f t="shared" ref="M49" si="71">J49*$C$3</f>
        <v>0</v>
      </c>
      <c r="N49" s="45">
        <f t="shared" ref="N49" si="72">L49+M49</f>
        <v>0</v>
      </c>
    </row>
    <row r="50" spans="1:14" x14ac:dyDescent="0.25">
      <c r="A50" s="1">
        <v>42699</v>
      </c>
      <c r="B50">
        <v>2156810</v>
      </c>
      <c r="C50" s="25" t="s">
        <v>48</v>
      </c>
      <c r="D50" s="26" t="s">
        <v>172</v>
      </c>
      <c r="E50" s="26">
        <v>7664.32</v>
      </c>
      <c r="F50" s="27"/>
      <c r="G50" s="26">
        <v>5749.19</v>
      </c>
      <c r="H50" s="28"/>
      <c r="I50" s="26">
        <v>1915.12</v>
      </c>
      <c r="J50" s="28"/>
      <c r="K50" s="29"/>
      <c r="L50" s="10"/>
      <c r="M50" s="39"/>
      <c r="N50" s="45"/>
    </row>
    <row r="51" spans="1:14" x14ac:dyDescent="0.25">
      <c r="A51" s="1">
        <v>42729</v>
      </c>
      <c r="B51">
        <v>2156810</v>
      </c>
      <c r="C51" s="25" t="s">
        <v>48</v>
      </c>
      <c r="D51" s="26" t="s">
        <v>172</v>
      </c>
      <c r="E51" s="26">
        <v>7664.38</v>
      </c>
      <c r="F51" s="27">
        <v>6.0000000000400198E-2</v>
      </c>
      <c r="G51" s="26">
        <v>5749.22</v>
      </c>
      <c r="H51" s="28">
        <v>2.99999999997453E-2</v>
      </c>
      <c r="I51" s="26">
        <v>1915.15</v>
      </c>
      <c r="J51" s="28">
        <v>2.9999999999972701E-2</v>
      </c>
      <c r="K51" s="30">
        <f t="shared" si="51"/>
        <v>0.28860000000192493</v>
      </c>
      <c r="L51" s="10">
        <f t="shared" ref="L51" si="73">H51*$C$2</f>
        <v>0.16589999999859151</v>
      </c>
      <c r="M51" s="39">
        <f t="shared" ref="M51" si="74">J51*$C$3</f>
        <v>5.8499999999946768E-2</v>
      </c>
      <c r="N51" s="45">
        <f t="shared" ref="N51" si="75">L51+M51</f>
        <v>0.22439999999853827</v>
      </c>
    </row>
    <row r="52" spans="1:14" x14ac:dyDescent="0.25">
      <c r="A52" s="1">
        <v>42699</v>
      </c>
      <c r="B52">
        <v>3424470</v>
      </c>
      <c r="C52" s="25" t="s">
        <v>319</v>
      </c>
      <c r="D52" s="26" t="s">
        <v>320</v>
      </c>
      <c r="E52" s="26">
        <v>33444.39</v>
      </c>
      <c r="F52" s="27"/>
      <c r="G52" s="26">
        <v>22711.379000000001</v>
      </c>
      <c r="H52" s="28"/>
      <c r="I52" s="26">
        <v>22298.673999999999</v>
      </c>
      <c r="J52" s="28"/>
      <c r="K52" s="29"/>
      <c r="L52" s="10"/>
      <c r="M52" s="39"/>
      <c r="N52" s="45"/>
    </row>
    <row r="53" spans="1:14" x14ac:dyDescent="0.25">
      <c r="A53" s="1">
        <v>42729</v>
      </c>
      <c r="B53">
        <v>3424470</v>
      </c>
      <c r="C53" s="25" t="s">
        <v>319</v>
      </c>
      <c r="D53" s="26" t="s">
        <v>320</v>
      </c>
      <c r="E53" s="26">
        <v>33446.726000000002</v>
      </c>
      <c r="F53" s="27">
        <v>2.3360000000029699</v>
      </c>
      <c r="G53" s="26">
        <v>22712.937999999998</v>
      </c>
      <c r="H53" s="28">
        <v>1.5590000000011099</v>
      </c>
      <c r="I53" s="26">
        <v>22299.451000000001</v>
      </c>
      <c r="J53" s="28">
        <v>0.77700000000186298</v>
      </c>
      <c r="K53" s="30">
        <f t="shared" si="51"/>
        <v>11.236160000014284</v>
      </c>
      <c r="L53" s="10">
        <f t="shared" ref="L53" si="76">H53*$C$2</f>
        <v>8.6212700000061382</v>
      </c>
      <c r="M53" s="39">
        <f t="shared" ref="M53" si="77">J53*$C$3</f>
        <v>1.5151500000036329</v>
      </c>
      <c r="N53" s="45">
        <f t="shared" ref="N53" si="78">L53+M53</f>
        <v>10.136420000009771</v>
      </c>
    </row>
    <row r="54" spans="1:14" x14ac:dyDescent="0.25">
      <c r="A54" s="1">
        <v>42699</v>
      </c>
      <c r="B54">
        <v>2048986</v>
      </c>
      <c r="C54" s="25" t="s">
        <v>36</v>
      </c>
      <c r="D54" s="26" t="s">
        <v>173</v>
      </c>
      <c r="E54" s="26">
        <v>2825.78</v>
      </c>
      <c r="F54" s="27"/>
      <c r="G54" s="26">
        <v>2410.86</v>
      </c>
      <c r="H54" s="28"/>
      <c r="I54" s="26">
        <v>414.91</v>
      </c>
      <c r="J54" s="28"/>
      <c r="K54" s="29"/>
      <c r="L54" s="10"/>
      <c r="M54" s="39"/>
      <c r="N54" s="45"/>
    </row>
    <row r="55" spans="1:14" x14ac:dyDescent="0.25">
      <c r="A55" s="1">
        <v>42729</v>
      </c>
      <c r="B55">
        <v>2048986</v>
      </c>
      <c r="C55" s="25" t="s">
        <v>36</v>
      </c>
      <c r="D55" s="26" t="s">
        <v>173</v>
      </c>
      <c r="E55" s="26">
        <v>2826.95</v>
      </c>
      <c r="F55" s="27">
        <v>1.1700000000000701</v>
      </c>
      <c r="G55" s="26">
        <v>2411.61</v>
      </c>
      <c r="H55" s="28">
        <v>0.75</v>
      </c>
      <c r="I55" s="26">
        <v>415.33</v>
      </c>
      <c r="J55" s="28">
        <v>0.41999999999995902</v>
      </c>
      <c r="K55" s="30">
        <f t="shared" si="51"/>
        <v>5.6277000000003365</v>
      </c>
      <c r="L55" s="10">
        <f t="shared" ref="L55" si="79">H55*$C$2</f>
        <v>4.1475</v>
      </c>
      <c r="M55" s="39">
        <f t="shared" ref="M55" si="80">J55*$C$3</f>
        <v>0.81899999999992001</v>
      </c>
      <c r="N55" s="45">
        <f t="shared" ref="N55" si="81">L55+M55</f>
        <v>4.96649999999992</v>
      </c>
    </row>
    <row r="56" spans="1:14" x14ac:dyDescent="0.25">
      <c r="A56" s="1">
        <v>42699</v>
      </c>
      <c r="B56">
        <v>1961312</v>
      </c>
      <c r="C56" s="25" t="s">
        <v>13</v>
      </c>
      <c r="D56" s="26" t="s">
        <v>174</v>
      </c>
      <c r="E56" s="26">
        <v>2563.6</v>
      </c>
      <c r="F56" s="27"/>
      <c r="G56" s="26">
        <v>1923.37</v>
      </c>
      <c r="H56" s="28"/>
      <c r="I56" s="26">
        <v>452.89</v>
      </c>
      <c r="J56" s="28"/>
      <c r="K56" s="29"/>
      <c r="L56" s="10"/>
      <c r="M56" s="39"/>
      <c r="N56" s="45"/>
    </row>
    <row r="57" spans="1:14" x14ac:dyDescent="0.25">
      <c r="A57" s="1">
        <v>42729</v>
      </c>
      <c r="B57">
        <v>1961312</v>
      </c>
      <c r="C57" s="25" t="s">
        <v>13</v>
      </c>
      <c r="D57" s="26" t="s">
        <v>174</v>
      </c>
      <c r="E57" s="26">
        <v>2563.63</v>
      </c>
      <c r="F57" s="27">
        <v>3.0000000000200099E-2</v>
      </c>
      <c r="G57" s="26">
        <v>1923.4</v>
      </c>
      <c r="H57" s="28">
        <v>2.9999999999972701E-2</v>
      </c>
      <c r="I57" s="26">
        <v>452.89</v>
      </c>
      <c r="J57" s="28">
        <v>0</v>
      </c>
      <c r="K57" s="30">
        <f t="shared" si="51"/>
        <v>0.14430000000096246</v>
      </c>
      <c r="L57" s="10">
        <f t="shared" ref="L57" si="82">H57*$C$2</f>
        <v>0.16589999999984906</v>
      </c>
      <c r="M57" s="39">
        <f t="shared" ref="M57" si="83">J57*$C$3</f>
        <v>0</v>
      </c>
      <c r="N57" s="45">
        <f t="shared" ref="N57" si="84">L57+M57</f>
        <v>0.16589999999984906</v>
      </c>
    </row>
    <row r="58" spans="1:14" x14ac:dyDescent="0.25">
      <c r="A58" s="1">
        <v>42699</v>
      </c>
      <c r="B58">
        <v>2047076</v>
      </c>
      <c r="C58" s="25" t="s">
        <v>43</v>
      </c>
      <c r="D58" s="26" t="s">
        <v>175</v>
      </c>
      <c r="E58" s="26">
        <v>2583.6999999999998</v>
      </c>
      <c r="F58" s="27"/>
      <c r="G58" s="26">
        <v>2184.41</v>
      </c>
      <c r="H58" s="28"/>
      <c r="I58" s="26">
        <v>399.29</v>
      </c>
      <c r="J58" s="28"/>
      <c r="K58" s="29"/>
      <c r="L58" s="10"/>
      <c r="M58" s="39"/>
      <c r="N58" s="45"/>
    </row>
    <row r="59" spans="1:14" x14ac:dyDescent="0.25">
      <c r="A59" s="1">
        <v>42729</v>
      </c>
      <c r="B59">
        <v>2047076</v>
      </c>
      <c r="C59" s="25" t="s">
        <v>43</v>
      </c>
      <c r="D59" s="26" t="s">
        <v>175</v>
      </c>
      <c r="E59" s="26">
        <v>2583.6999999999998</v>
      </c>
      <c r="F59" s="27">
        <v>0</v>
      </c>
      <c r="G59" s="26">
        <v>2184.41</v>
      </c>
      <c r="H59" s="28">
        <v>0</v>
      </c>
      <c r="I59" s="26">
        <v>399.29</v>
      </c>
      <c r="J59" s="28">
        <v>0</v>
      </c>
      <c r="K59" s="30">
        <f t="shared" si="51"/>
        <v>0</v>
      </c>
      <c r="L59" s="10">
        <f t="shared" ref="L59" si="85">H59*$C$2</f>
        <v>0</v>
      </c>
      <c r="M59" s="39">
        <f t="shared" ref="M59" si="86">J59*$C$3</f>
        <v>0</v>
      </c>
      <c r="N59" s="45">
        <f t="shared" ref="N59" si="87">L59+M59</f>
        <v>0</v>
      </c>
    </row>
    <row r="60" spans="1:14" x14ac:dyDescent="0.25">
      <c r="A60" s="1">
        <v>42699</v>
      </c>
      <c r="B60">
        <v>2754131</v>
      </c>
      <c r="C60" s="25" t="s">
        <v>339</v>
      </c>
      <c r="D60" s="26" t="s">
        <v>337</v>
      </c>
      <c r="E60" s="26">
        <v>1788.5</v>
      </c>
      <c r="F60" s="27"/>
      <c r="G60" s="26">
        <v>1674.69</v>
      </c>
      <c r="H60" s="28"/>
      <c r="I60" s="26">
        <v>113.78</v>
      </c>
      <c r="J60" s="28"/>
      <c r="K60" s="29"/>
      <c r="L60" s="10"/>
      <c r="M60" s="39"/>
      <c r="N60" s="45"/>
    </row>
    <row r="61" spans="1:14" x14ac:dyDescent="0.25">
      <c r="A61" s="1">
        <v>42729</v>
      </c>
      <c r="B61">
        <v>2754131</v>
      </c>
      <c r="C61" s="25" t="s">
        <v>339</v>
      </c>
      <c r="D61" s="26" t="s">
        <v>337</v>
      </c>
      <c r="E61" s="26">
        <v>1788.5</v>
      </c>
      <c r="F61" s="27">
        <v>0</v>
      </c>
      <c r="G61" s="26">
        <v>1674.69</v>
      </c>
      <c r="H61" s="28">
        <v>0</v>
      </c>
      <c r="I61" s="26">
        <v>113.78</v>
      </c>
      <c r="J61" s="28">
        <v>0</v>
      </c>
      <c r="K61" s="30">
        <f t="shared" si="51"/>
        <v>0</v>
      </c>
      <c r="L61" s="10">
        <f t="shared" ref="L61" si="88">H61*$C$2</f>
        <v>0</v>
      </c>
      <c r="M61" s="39">
        <f t="shared" ref="M61" si="89">J61*$C$3</f>
        <v>0</v>
      </c>
      <c r="N61" s="45">
        <f t="shared" ref="N61" si="90">L61+M61</f>
        <v>0</v>
      </c>
    </row>
    <row r="62" spans="1:14" x14ac:dyDescent="0.25">
      <c r="A62" s="1">
        <v>42699</v>
      </c>
      <c r="B62">
        <v>2137746</v>
      </c>
      <c r="C62" s="25" t="s">
        <v>47</v>
      </c>
      <c r="D62" s="26" t="s">
        <v>176</v>
      </c>
      <c r="E62" s="26">
        <v>1390.13</v>
      </c>
      <c r="F62" s="27"/>
      <c r="G62" s="26">
        <v>1027.5</v>
      </c>
      <c r="H62" s="28"/>
      <c r="I62" s="26">
        <v>362.62</v>
      </c>
      <c r="J62" s="28"/>
      <c r="K62" s="29"/>
      <c r="L62" s="10"/>
      <c r="M62" s="39"/>
      <c r="N62" s="45"/>
    </row>
    <row r="63" spans="1:14" x14ac:dyDescent="0.25">
      <c r="A63" s="1">
        <v>42729</v>
      </c>
      <c r="B63">
        <v>2137746</v>
      </c>
      <c r="C63" s="25" t="s">
        <v>47</v>
      </c>
      <c r="D63" s="26" t="s">
        <v>176</v>
      </c>
      <c r="E63" s="26">
        <v>1390.13</v>
      </c>
      <c r="F63" s="27">
        <v>0</v>
      </c>
      <c r="G63" s="26">
        <v>1027.5</v>
      </c>
      <c r="H63" s="28">
        <v>0</v>
      </c>
      <c r="I63" s="26">
        <v>362.62</v>
      </c>
      <c r="J63" s="28">
        <v>0</v>
      </c>
      <c r="K63" s="30">
        <f t="shared" si="51"/>
        <v>0</v>
      </c>
      <c r="L63" s="10">
        <f t="shared" ref="L63" si="91">H63*$C$2</f>
        <v>0</v>
      </c>
      <c r="M63" s="39">
        <f t="shared" ref="M63" si="92">J63*$C$3</f>
        <v>0</v>
      </c>
      <c r="N63" s="45">
        <f t="shared" ref="N63" si="93">L63+M63</f>
        <v>0</v>
      </c>
    </row>
    <row r="64" spans="1:14" x14ac:dyDescent="0.25">
      <c r="A64" s="1">
        <v>42699</v>
      </c>
      <c r="B64">
        <v>2045027</v>
      </c>
      <c r="C64" s="25" t="s">
        <v>16</v>
      </c>
      <c r="D64" s="26" t="s">
        <v>177</v>
      </c>
      <c r="E64" s="26">
        <v>2220.1799999999998</v>
      </c>
      <c r="F64" s="27"/>
      <c r="G64" s="26">
        <v>1634.78</v>
      </c>
      <c r="H64" s="28"/>
      <c r="I64" s="26">
        <v>585.4</v>
      </c>
      <c r="J64" s="28"/>
      <c r="K64" s="29"/>
      <c r="L64" s="10"/>
      <c r="M64" s="39"/>
      <c r="N64" s="45"/>
    </row>
    <row r="65" spans="1:14" x14ac:dyDescent="0.25">
      <c r="A65" s="1">
        <v>42729</v>
      </c>
      <c r="B65">
        <v>2045027</v>
      </c>
      <c r="C65" s="25" t="s">
        <v>16</v>
      </c>
      <c r="D65" s="26" t="s">
        <v>177</v>
      </c>
      <c r="E65" s="26">
        <v>2220.2800000000002</v>
      </c>
      <c r="F65" s="27">
        <v>0.10000000000036401</v>
      </c>
      <c r="G65" s="26">
        <v>1634.84</v>
      </c>
      <c r="H65" s="28">
        <v>6.0000000000172797E-2</v>
      </c>
      <c r="I65" s="26">
        <v>585.42999999999995</v>
      </c>
      <c r="J65" s="28">
        <v>3.0000000000086399E-2</v>
      </c>
      <c r="K65" s="30">
        <f t="shared" si="51"/>
        <v>0.4810000000017508</v>
      </c>
      <c r="L65" s="10">
        <f t="shared" ref="L65" si="94">H65*$C$2</f>
        <v>0.33180000000095561</v>
      </c>
      <c r="M65" s="39">
        <f t="shared" ref="M65" si="95">J65*$C$3</f>
        <v>5.8500000000168473E-2</v>
      </c>
      <c r="N65" s="45">
        <f t="shared" ref="N65" si="96">L65+M65</f>
        <v>0.39030000000112408</v>
      </c>
    </row>
    <row r="66" spans="1:14" x14ac:dyDescent="0.25">
      <c r="A66" s="1">
        <v>42699</v>
      </c>
      <c r="B66">
        <v>2029761</v>
      </c>
      <c r="C66" s="25" t="s">
        <v>12</v>
      </c>
      <c r="D66" s="26" t="s">
        <v>178</v>
      </c>
      <c r="E66" s="26">
        <v>6430.87</v>
      </c>
      <c r="F66" s="27"/>
      <c r="G66" s="26">
        <v>4579.7700000000004</v>
      </c>
      <c r="H66" s="28"/>
      <c r="I66" s="26">
        <v>1851.09</v>
      </c>
      <c r="J66" s="28"/>
      <c r="K66" s="29"/>
      <c r="L66" s="10"/>
      <c r="M66" s="39"/>
      <c r="N66" s="45"/>
    </row>
    <row r="67" spans="1:14" x14ac:dyDescent="0.25">
      <c r="A67" s="1">
        <v>42729</v>
      </c>
      <c r="B67">
        <v>2029761</v>
      </c>
      <c r="C67" s="25" t="s">
        <v>12</v>
      </c>
      <c r="D67" s="26" t="s">
        <v>178</v>
      </c>
      <c r="E67" s="26">
        <v>6430.87</v>
      </c>
      <c r="F67" s="27">
        <v>0</v>
      </c>
      <c r="G67" s="26">
        <v>4579.78</v>
      </c>
      <c r="H67" s="28">
        <v>9.9999999993087806E-3</v>
      </c>
      <c r="I67" s="26">
        <v>1851.09</v>
      </c>
      <c r="J67" s="28">
        <v>0</v>
      </c>
      <c r="K67" s="30">
        <f t="shared" si="51"/>
        <v>0</v>
      </c>
      <c r="L67" s="10">
        <f t="shared" ref="L67" si="97">H67*$C$2</f>
        <v>5.529999999617756E-2</v>
      </c>
      <c r="M67" s="39">
        <f t="shared" ref="M67" si="98">J67*$C$3</f>
        <v>0</v>
      </c>
      <c r="N67" s="45">
        <f t="shared" ref="N67" si="99">L67+M67</f>
        <v>5.529999999617756E-2</v>
      </c>
    </row>
    <row r="68" spans="1:14" x14ac:dyDescent="0.25">
      <c r="A68" s="1">
        <v>42699</v>
      </c>
      <c r="B68">
        <v>2047067</v>
      </c>
      <c r="C68" s="25" t="s">
        <v>38</v>
      </c>
      <c r="D68" s="26" t="s">
        <v>179</v>
      </c>
      <c r="E68" s="26">
        <v>733.7</v>
      </c>
      <c r="F68" s="27"/>
      <c r="G68" s="26">
        <v>501.01</v>
      </c>
      <c r="H68" s="28"/>
      <c r="I68" s="26">
        <v>232.68</v>
      </c>
      <c r="J68" s="28"/>
      <c r="K68" s="29"/>
      <c r="L68" s="10"/>
      <c r="M68" s="39"/>
      <c r="N68" s="45"/>
    </row>
    <row r="69" spans="1:14" x14ac:dyDescent="0.25">
      <c r="A69" s="1">
        <v>42729</v>
      </c>
      <c r="B69">
        <v>2047067</v>
      </c>
      <c r="C69" s="25" t="s">
        <v>38</v>
      </c>
      <c r="D69" s="26" t="s">
        <v>179</v>
      </c>
      <c r="E69" s="26">
        <v>734.04</v>
      </c>
      <c r="F69" s="27">
        <v>0.33999999999991798</v>
      </c>
      <c r="G69" s="26">
        <v>501.24</v>
      </c>
      <c r="H69" s="28">
        <v>0.230000000000018</v>
      </c>
      <c r="I69" s="26">
        <v>232.79</v>
      </c>
      <c r="J69" s="28">
        <v>0.109999999999985</v>
      </c>
      <c r="K69" s="30">
        <f t="shared" si="51"/>
        <v>1.6353999999996054</v>
      </c>
      <c r="L69" s="10">
        <f t="shared" ref="L69" si="100">H69*$C$2</f>
        <v>1.2719000000000995</v>
      </c>
      <c r="M69" s="39">
        <f t="shared" ref="M69" si="101">J69*$C$3</f>
        <v>0.21449999999997074</v>
      </c>
      <c r="N69" s="45">
        <f t="shared" ref="N69" si="102">L69+M69</f>
        <v>1.4864000000000703</v>
      </c>
    </row>
    <row r="70" spans="1:14" x14ac:dyDescent="0.25">
      <c r="A70" s="1">
        <v>42699</v>
      </c>
      <c r="B70">
        <v>2791375</v>
      </c>
      <c r="C70" s="25" t="s">
        <v>126</v>
      </c>
      <c r="D70" s="26" t="s">
        <v>285</v>
      </c>
      <c r="E70" s="26">
        <v>120.09</v>
      </c>
      <c r="F70" s="27"/>
      <c r="G70" s="26">
        <v>106.21</v>
      </c>
      <c r="H70" s="28"/>
      <c r="I70" s="26">
        <v>13.87</v>
      </c>
      <c r="J70" s="28"/>
      <c r="K70" s="29"/>
      <c r="L70" s="10"/>
      <c r="M70" s="39"/>
      <c r="N70" s="45"/>
    </row>
    <row r="71" spans="1:14" x14ac:dyDescent="0.25">
      <c r="A71" s="1">
        <v>42729</v>
      </c>
      <c r="B71">
        <v>2791375</v>
      </c>
      <c r="C71" s="25" t="s">
        <v>126</v>
      </c>
      <c r="D71" s="26" t="s">
        <v>285</v>
      </c>
      <c r="E71" s="26">
        <v>120.09</v>
      </c>
      <c r="F71" s="27">
        <v>0</v>
      </c>
      <c r="G71" s="26">
        <v>106.21</v>
      </c>
      <c r="H71" s="28">
        <v>0</v>
      </c>
      <c r="I71" s="26">
        <v>13.87</v>
      </c>
      <c r="J71" s="28">
        <v>0</v>
      </c>
      <c r="K71" s="30">
        <f t="shared" si="51"/>
        <v>0</v>
      </c>
      <c r="L71" s="10">
        <f t="shared" ref="L71" si="103">H71*$C$2</f>
        <v>0</v>
      </c>
      <c r="M71" s="39">
        <f t="shared" ref="M71" si="104">J71*$C$3</f>
        <v>0</v>
      </c>
      <c r="N71" s="45">
        <f t="shared" ref="N71" si="105">L71+M71</f>
        <v>0</v>
      </c>
    </row>
    <row r="72" spans="1:14" x14ac:dyDescent="0.25">
      <c r="A72" s="1">
        <v>42699</v>
      </c>
      <c r="B72">
        <v>2323871</v>
      </c>
      <c r="C72" s="25" t="s">
        <v>98</v>
      </c>
      <c r="D72" s="26" t="s">
        <v>180</v>
      </c>
      <c r="E72" s="26">
        <v>7.88</v>
      </c>
      <c r="F72" s="27"/>
      <c r="G72" s="26">
        <v>7.65</v>
      </c>
      <c r="H72" s="28"/>
      <c r="I72" s="26">
        <v>0.22</v>
      </c>
      <c r="J72" s="28"/>
      <c r="K72" s="29"/>
      <c r="L72" s="10"/>
      <c r="M72" s="39"/>
      <c r="N72" s="45"/>
    </row>
    <row r="73" spans="1:14" x14ac:dyDescent="0.25">
      <c r="A73" s="1">
        <v>42729</v>
      </c>
      <c r="B73">
        <v>2323871</v>
      </c>
      <c r="C73" s="25" t="s">
        <v>98</v>
      </c>
      <c r="D73" s="26" t="s">
        <v>180</v>
      </c>
      <c r="E73" s="26">
        <v>7.88</v>
      </c>
      <c r="F73" s="27">
        <v>0</v>
      </c>
      <c r="G73" s="26">
        <v>7.65</v>
      </c>
      <c r="H73" s="28">
        <v>0</v>
      </c>
      <c r="I73" s="26">
        <v>0.22</v>
      </c>
      <c r="J73" s="28">
        <v>0</v>
      </c>
      <c r="K73" s="30">
        <f t="shared" si="51"/>
        <v>0</v>
      </c>
      <c r="L73" s="10">
        <f t="shared" ref="L73" si="106">H73*$C$2</f>
        <v>0</v>
      </c>
      <c r="M73" s="39">
        <f t="shared" ref="M73" si="107">J73*$C$3</f>
        <v>0</v>
      </c>
      <c r="N73" s="45">
        <f t="shared" ref="N73" si="108">L73+M73</f>
        <v>0</v>
      </c>
    </row>
    <row r="74" spans="1:14" x14ac:dyDescent="0.25">
      <c r="A74" s="1">
        <v>42699</v>
      </c>
      <c r="B74">
        <v>1985742</v>
      </c>
      <c r="C74" s="25" t="s">
        <v>67</v>
      </c>
      <c r="D74" s="26" t="s">
        <v>286</v>
      </c>
      <c r="E74" s="26">
        <v>4810.45</v>
      </c>
      <c r="F74" s="27"/>
      <c r="G74" s="26">
        <v>3104.56</v>
      </c>
      <c r="H74" s="28"/>
      <c r="I74" s="26">
        <v>1705.89</v>
      </c>
      <c r="J74" s="28"/>
      <c r="K74" s="29"/>
      <c r="L74" s="10"/>
      <c r="M74" s="39"/>
      <c r="N74" s="45"/>
    </row>
    <row r="75" spans="1:14" x14ac:dyDescent="0.25">
      <c r="A75" s="1">
        <v>42729</v>
      </c>
      <c r="B75">
        <v>1985742</v>
      </c>
      <c r="C75" s="25" t="s">
        <v>67</v>
      </c>
      <c r="D75" s="26" t="s">
        <v>286</v>
      </c>
      <c r="E75" s="26">
        <v>4810.45</v>
      </c>
      <c r="F75" s="27">
        <v>0</v>
      </c>
      <c r="G75" s="26">
        <v>3104.56</v>
      </c>
      <c r="H75" s="28">
        <v>0</v>
      </c>
      <c r="I75" s="26">
        <v>1705.89</v>
      </c>
      <c r="J75" s="28">
        <v>0</v>
      </c>
      <c r="K75" s="30">
        <f t="shared" si="51"/>
        <v>0</v>
      </c>
      <c r="L75" s="10">
        <f t="shared" ref="L75" si="109">H75*$C$2</f>
        <v>0</v>
      </c>
      <c r="M75" s="39">
        <f t="shared" ref="M75" si="110">J75*$C$3</f>
        <v>0</v>
      </c>
      <c r="N75" s="45">
        <f t="shared" ref="N75" si="111">L75+M75</f>
        <v>0</v>
      </c>
    </row>
    <row r="76" spans="1:14" x14ac:dyDescent="0.25">
      <c r="A76" s="1">
        <v>42699</v>
      </c>
      <c r="B76">
        <v>2072631</v>
      </c>
      <c r="C76" s="25" t="s">
        <v>37</v>
      </c>
      <c r="D76" s="26" t="s">
        <v>181</v>
      </c>
      <c r="E76" s="26">
        <v>3014.74</v>
      </c>
      <c r="F76" s="27"/>
      <c r="G76" s="26">
        <v>2652.42</v>
      </c>
      <c r="H76" s="28"/>
      <c r="I76" s="26">
        <v>362.31</v>
      </c>
      <c r="J76" s="28"/>
      <c r="K76" s="29"/>
      <c r="L76" s="10"/>
      <c r="M76" s="39"/>
      <c r="N76" s="45"/>
    </row>
    <row r="77" spans="1:14" x14ac:dyDescent="0.25">
      <c r="A77" s="1">
        <v>42729</v>
      </c>
      <c r="B77">
        <v>2072631</v>
      </c>
      <c r="C77" s="25" t="s">
        <v>37</v>
      </c>
      <c r="D77" s="26" t="s">
        <v>181</v>
      </c>
      <c r="E77" s="26">
        <v>3017.08</v>
      </c>
      <c r="F77" s="27">
        <v>2.3399999999996899</v>
      </c>
      <c r="G77" s="26">
        <v>2654.48</v>
      </c>
      <c r="H77" s="28">
        <v>2.0599999999999499</v>
      </c>
      <c r="I77" s="26">
        <v>362.59</v>
      </c>
      <c r="J77" s="28">
        <v>0.28000000000003</v>
      </c>
      <c r="K77" s="30">
        <f t="shared" si="51"/>
        <v>11.255399999998508</v>
      </c>
      <c r="L77" s="10">
        <f t="shared" ref="L77" si="112">H77*$C$2</f>
        <v>11.391799999999723</v>
      </c>
      <c r="M77" s="39">
        <f t="shared" ref="M77" si="113">J77*$C$3</f>
        <v>0.54600000000005844</v>
      </c>
      <c r="N77" s="45">
        <f t="shared" ref="N77" si="114">L77+M77</f>
        <v>11.937799999999781</v>
      </c>
    </row>
    <row r="78" spans="1:14" x14ac:dyDescent="0.25">
      <c r="A78" s="1">
        <v>42699</v>
      </c>
      <c r="B78">
        <v>2047059</v>
      </c>
      <c r="C78" s="25" t="s">
        <v>15</v>
      </c>
      <c r="D78" s="26" t="s">
        <v>182</v>
      </c>
      <c r="E78" s="26">
        <v>7897.12</v>
      </c>
      <c r="F78" s="27"/>
      <c r="G78" s="26">
        <v>6775.71</v>
      </c>
      <c r="H78" s="28"/>
      <c r="I78" s="26">
        <v>1121.4000000000001</v>
      </c>
      <c r="J78" s="28"/>
      <c r="K78" s="29"/>
      <c r="L78" s="10"/>
      <c r="M78" s="39"/>
      <c r="N78" s="45"/>
    </row>
    <row r="79" spans="1:14" x14ac:dyDescent="0.25">
      <c r="A79" s="1">
        <v>42729</v>
      </c>
      <c r="B79">
        <v>2047059</v>
      </c>
      <c r="C79" s="25" t="s">
        <v>15</v>
      </c>
      <c r="D79" s="26" t="s">
        <v>182</v>
      </c>
      <c r="E79" s="26">
        <v>7897.12</v>
      </c>
      <c r="F79" s="27">
        <v>0</v>
      </c>
      <c r="G79" s="26">
        <v>6775.71</v>
      </c>
      <c r="H79" s="28">
        <v>0</v>
      </c>
      <c r="I79" s="26">
        <v>1121.4000000000001</v>
      </c>
      <c r="J79" s="28">
        <v>0</v>
      </c>
      <c r="K79" s="30">
        <f t="shared" si="51"/>
        <v>0</v>
      </c>
      <c r="L79" s="10">
        <f t="shared" ref="L79" si="115">H79*$C$2</f>
        <v>0</v>
      </c>
      <c r="M79" s="39">
        <f t="shared" ref="M79" si="116">J79*$C$3</f>
        <v>0</v>
      </c>
      <c r="N79" s="45">
        <f t="shared" ref="N79" si="117">L79+M79</f>
        <v>0</v>
      </c>
    </row>
    <row r="80" spans="1:14" x14ac:dyDescent="0.25">
      <c r="A80" s="1">
        <v>42699</v>
      </c>
      <c r="B80">
        <v>2358523</v>
      </c>
      <c r="C80" s="25" t="s">
        <v>113</v>
      </c>
      <c r="D80" s="26" t="s">
        <v>183</v>
      </c>
      <c r="E80" s="26">
        <v>5214.74</v>
      </c>
      <c r="F80" s="27"/>
      <c r="G80" s="26">
        <v>3734.69</v>
      </c>
      <c r="H80" s="28"/>
      <c r="I80" s="26">
        <v>1480.05</v>
      </c>
      <c r="J80" s="28"/>
      <c r="K80" s="29"/>
      <c r="L80" s="10"/>
      <c r="M80" s="39"/>
      <c r="N80" s="45"/>
    </row>
    <row r="81" spans="1:14" x14ac:dyDescent="0.25">
      <c r="A81" s="1">
        <v>42729</v>
      </c>
      <c r="B81">
        <v>2358523</v>
      </c>
      <c r="C81" s="25" t="s">
        <v>113</v>
      </c>
      <c r="D81" s="26" t="s">
        <v>183</v>
      </c>
      <c r="E81" s="26">
        <v>5215.05</v>
      </c>
      <c r="F81" s="27">
        <v>0.31000000000040001</v>
      </c>
      <c r="G81" s="26">
        <v>3734.89</v>
      </c>
      <c r="H81" s="28">
        <v>0.19999999999981799</v>
      </c>
      <c r="I81" s="26">
        <v>1480.16</v>
      </c>
      <c r="J81" s="28">
        <v>0.110000000000127</v>
      </c>
      <c r="K81" s="30">
        <f t="shared" si="51"/>
        <v>1.4911000000019239</v>
      </c>
      <c r="L81" s="10">
        <f t="shared" ref="L81" si="118">H81*$C$2</f>
        <v>1.1059999999989936</v>
      </c>
      <c r="M81" s="39">
        <f t="shared" ref="M81" si="119">J81*$C$3</f>
        <v>0.21450000000024763</v>
      </c>
      <c r="N81" s="45">
        <f t="shared" ref="N81" si="120">L81+M81</f>
        <v>1.3204999999992413</v>
      </c>
    </row>
    <row r="82" spans="1:14" x14ac:dyDescent="0.25">
      <c r="A82" s="1">
        <v>42699</v>
      </c>
      <c r="B82">
        <v>2048989</v>
      </c>
      <c r="C82" s="25" t="s">
        <v>42</v>
      </c>
      <c r="D82" s="26" t="s">
        <v>184</v>
      </c>
      <c r="E82" s="26">
        <v>568.37</v>
      </c>
      <c r="F82" s="27"/>
      <c r="G82" s="26">
        <v>443.16</v>
      </c>
      <c r="H82" s="28"/>
      <c r="I82" s="26">
        <v>125.2</v>
      </c>
      <c r="J82" s="28"/>
      <c r="K82" s="29"/>
      <c r="L82" s="10"/>
      <c r="M82" s="39"/>
      <c r="N82" s="45"/>
    </row>
    <row r="83" spans="1:14" x14ac:dyDescent="0.25">
      <c r="A83" s="1">
        <v>42729</v>
      </c>
      <c r="B83">
        <v>2048989</v>
      </c>
      <c r="C83" s="25" t="s">
        <v>42</v>
      </c>
      <c r="D83" s="26" t="s">
        <v>184</v>
      </c>
      <c r="E83" s="26">
        <v>568.66999999999996</v>
      </c>
      <c r="F83" s="27">
        <v>0.29999999999995502</v>
      </c>
      <c r="G83" s="26">
        <v>443.34</v>
      </c>
      <c r="H83" s="28">
        <v>0.18000000000000699</v>
      </c>
      <c r="I83" s="26">
        <v>125.32</v>
      </c>
      <c r="J83" s="28">
        <v>0.12000000000000501</v>
      </c>
      <c r="K83" s="30">
        <f t="shared" si="51"/>
        <v>1.4429999999997836</v>
      </c>
      <c r="L83" s="10">
        <f t="shared" ref="L83" si="121">H83*$C$2</f>
        <v>0.9954000000000387</v>
      </c>
      <c r="M83" s="39">
        <f t="shared" ref="M83" si="122">J83*$C$3</f>
        <v>0.23400000000000976</v>
      </c>
      <c r="N83" s="45">
        <f t="shared" ref="N83" si="123">L83+M83</f>
        <v>1.2294000000000485</v>
      </c>
    </row>
    <row r="84" spans="1:14" x14ac:dyDescent="0.25">
      <c r="A84" s="1">
        <v>42699</v>
      </c>
      <c r="B84">
        <v>2071038</v>
      </c>
      <c r="C84" s="25" t="s">
        <v>41</v>
      </c>
      <c r="D84" s="26" t="s">
        <v>185</v>
      </c>
      <c r="E84" s="26">
        <v>162.13</v>
      </c>
      <c r="F84" s="27"/>
      <c r="G84" s="26">
        <v>129</v>
      </c>
      <c r="H84" s="28"/>
      <c r="I84" s="26">
        <v>33.119999999999997</v>
      </c>
      <c r="J84" s="28"/>
      <c r="K84" s="29"/>
      <c r="L84" s="10"/>
      <c r="M84" s="39"/>
      <c r="N84" s="45"/>
    </row>
    <row r="85" spans="1:14" x14ac:dyDescent="0.25">
      <c r="A85" s="1">
        <v>42729</v>
      </c>
      <c r="B85">
        <v>2071038</v>
      </c>
      <c r="C85" s="25" t="s">
        <v>41</v>
      </c>
      <c r="D85" s="26" t="s">
        <v>185</v>
      </c>
      <c r="E85" s="26">
        <v>162.13</v>
      </c>
      <c r="F85" s="27">
        <v>0</v>
      </c>
      <c r="G85" s="26">
        <v>129</v>
      </c>
      <c r="H85" s="28">
        <v>0</v>
      </c>
      <c r="I85" s="26">
        <v>33.119999999999997</v>
      </c>
      <c r="J85" s="28">
        <v>0</v>
      </c>
      <c r="K85" s="30">
        <f t="shared" si="51"/>
        <v>0</v>
      </c>
      <c r="L85" s="10">
        <f t="shared" ref="L85" si="124">H85*$C$2</f>
        <v>0</v>
      </c>
      <c r="M85" s="39">
        <f t="shared" ref="M85" si="125">J85*$C$3</f>
        <v>0</v>
      </c>
      <c r="N85" s="45">
        <f t="shared" ref="N85" si="126">L85+M85</f>
        <v>0</v>
      </c>
    </row>
    <row r="86" spans="1:14" x14ac:dyDescent="0.25">
      <c r="A86" s="1">
        <v>42699</v>
      </c>
      <c r="B86">
        <v>2149193</v>
      </c>
      <c r="C86" s="25" t="s">
        <v>340</v>
      </c>
      <c r="D86" s="26" t="s">
        <v>341</v>
      </c>
      <c r="E86" s="26">
        <v>793.19</v>
      </c>
      <c r="F86" s="27"/>
      <c r="G86" s="26">
        <v>595.94000000000005</v>
      </c>
      <c r="H86" s="28"/>
      <c r="I86" s="26">
        <v>197.24</v>
      </c>
      <c r="J86" s="28"/>
      <c r="K86" s="29"/>
      <c r="L86" s="10"/>
      <c r="M86" s="39"/>
      <c r="N86" s="45"/>
    </row>
    <row r="87" spans="1:14" x14ac:dyDescent="0.25">
      <c r="A87" s="1">
        <v>42729</v>
      </c>
      <c r="B87">
        <v>2149193</v>
      </c>
      <c r="C87" s="25" t="s">
        <v>340</v>
      </c>
      <c r="D87" s="26" t="s">
        <v>341</v>
      </c>
      <c r="E87" s="26">
        <v>1630.14</v>
      </c>
      <c r="F87" s="27">
        <v>836.95</v>
      </c>
      <c r="G87" s="26">
        <v>1154.78</v>
      </c>
      <c r="H87" s="28">
        <v>558.84</v>
      </c>
      <c r="I87" s="26">
        <v>475.35</v>
      </c>
      <c r="J87" s="28">
        <v>278.11</v>
      </c>
      <c r="K87" s="30">
        <f t="shared" si="51"/>
        <v>4025.7294999999999</v>
      </c>
      <c r="L87" s="10">
        <f t="shared" ref="L87" si="127">H87*$C$2</f>
        <v>3090.3852000000002</v>
      </c>
      <c r="M87" s="39">
        <f t="shared" ref="M87" si="128">J87*$C$3</f>
        <v>542.31450000000007</v>
      </c>
      <c r="N87" s="45">
        <f t="shared" ref="N87" si="129">L87+M87</f>
        <v>3632.6997000000001</v>
      </c>
    </row>
    <row r="88" spans="1:14" x14ac:dyDescent="0.25">
      <c r="A88" s="1">
        <v>42699</v>
      </c>
      <c r="B88">
        <v>2388219</v>
      </c>
      <c r="C88" s="25" t="s">
        <v>114</v>
      </c>
      <c r="D88" s="26" t="s">
        <v>115</v>
      </c>
      <c r="E88" s="26">
        <v>5207.0200000000004</v>
      </c>
      <c r="F88" s="27"/>
      <c r="G88" s="26">
        <v>4230.3500000000004</v>
      </c>
      <c r="H88" s="28"/>
      <c r="I88" s="26">
        <v>976.67</v>
      </c>
      <c r="J88" s="28"/>
      <c r="K88" s="29"/>
      <c r="L88" s="10"/>
      <c r="M88" s="39"/>
      <c r="N88" s="45"/>
    </row>
    <row r="89" spans="1:14" x14ac:dyDescent="0.25">
      <c r="A89" s="1">
        <v>42729</v>
      </c>
      <c r="B89">
        <v>2388219</v>
      </c>
      <c r="C89" s="25" t="s">
        <v>114</v>
      </c>
      <c r="D89" s="26" t="s">
        <v>115</v>
      </c>
      <c r="E89" s="26">
        <v>5207.05</v>
      </c>
      <c r="F89" s="27">
        <v>2.99999999997453E-2</v>
      </c>
      <c r="G89" s="26">
        <v>4230.3599999999997</v>
      </c>
      <c r="H89" s="28">
        <v>9.9999999993087806E-3</v>
      </c>
      <c r="I89" s="26">
        <v>976.68</v>
      </c>
      <c r="J89" s="28">
        <v>9.9999999999909103E-3</v>
      </c>
      <c r="K89" s="30">
        <f t="shared" si="51"/>
        <v>0.14429999999877488</v>
      </c>
      <c r="L89" s="10">
        <f t="shared" ref="L89" si="130">H89*$C$2</f>
        <v>5.529999999617756E-2</v>
      </c>
      <c r="M89" s="39">
        <f t="shared" ref="M89" si="131">J89*$C$3</f>
        <v>1.9499999999982275E-2</v>
      </c>
      <c r="N89" s="45">
        <f t="shared" ref="N89" si="132">L89+M89</f>
        <v>7.4799999996159827E-2</v>
      </c>
    </row>
    <row r="90" spans="1:14" x14ac:dyDescent="0.25">
      <c r="A90" s="1">
        <v>42699</v>
      </c>
      <c r="B90">
        <v>2048993</v>
      </c>
      <c r="C90" s="25" t="s">
        <v>45</v>
      </c>
      <c r="D90" s="26" t="s">
        <v>186</v>
      </c>
      <c r="E90" s="26">
        <v>1793.81</v>
      </c>
      <c r="F90" s="27"/>
      <c r="G90" s="26">
        <v>1444.7</v>
      </c>
      <c r="H90" s="28"/>
      <c r="I90" s="26">
        <v>349.09</v>
      </c>
      <c r="J90" s="28"/>
      <c r="K90" s="29"/>
      <c r="L90" s="10"/>
      <c r="M90" s="39"/>
      <c r="N90" s="45"/>
    </row>
    <row r="91" spans="1:14" x14ac:dyDescent="0.25">
      <c r="A91" s="1">
        <v>42729</v>
      </c>
      <c r="B91">
        <v>2048993</v>
      </c>
      <c r="C91" s="25" t="s">
        <v>45</v>
      </c>
      <c r="D91" s="26" t="s">
        <v>186</v>
      </c>
      <c r="E91" s="26">
        <v>1793.81</v>
      </c>
      <c r="F91" s="27">
        <v>0</v>
      </c>
      <c r="G91" s="26">
        <v>1444.7</v>
      </c>
      <c r="H91" s="28">
        <v>0</v>
      </c>
      <c r="I91" s="26">
        <v>349.09</v>
      </c>
      <c r="J91" s="28">
        <v>0</v>
      </c>
      <c r="K91" s="30">
        <f t="shared" si="51"/>
        <v>0</v>
      </c>
      <c r="L91" s="10">
        <f t="shared" ref="L91" si="133">H91*$C$2</f>
        <v>0</v>
      </c>
      <c r="M91" s="39">
        <f t="shared" ref="M91" si="134">J91*$C$3</f>
        <v>0</v>
      </c>
      <c r="N91" s="45">
        <f t="shared" ref="N91" si="135">L91+M91</f>
        <v>0</v>
      </c>
    </row>
    <row r="92" spans="1:14" x14ac:dyDescent="0.25">
      <c r="A92" s="1">
        <v>42699</v>
      </c>
      <c r="B92">
        <v>2156784</v>
      </c>
      <c r="C92" s="25" t="s">
        <v>46</v>
      </c>
      <c r="D92" s="26" t="s">
        <v>187</v>
      </c>
      <c r="E92" s="26">
        <v>2643.51</v>
      </c>
      <c r="F92" s="27"/>
      <c r="G92" s="26">
        <v>2336.46</v>
      </c>
      <c r="H92" s="28"/>
      <c r="I92" s="26">
        <v>307.04000000000002</v>
      </c>
      <c r="J92" s="28"/>
      <c r="K92" s="29"/>
      <c r="L92" s="10"/>
      <c r="M92" s="39"/>
      <c r="N92" s="45"/>
    </row>
    <row r="93" spans="1:14" x14ac:dyDescent="0.25">
      <c r="A93" s="1">
        <v>42729</v>
      </c>
      <c r="B93">
        <v>2156784</v>
      </c>
      <c r="C93" s="25" t="s">
        <v>46</v>
      </c>
      <c r="D93" s="26" t="s">
        <v>187</v>
      </c>
      <c r="E93" s="26">
        <v>2643.68</v>
      </c>
      <c r="F93" s="27">
        <v>0.16999999999961801</v>
      </c>
      <c r="G93" s="26">
        <v>2336.56</v>
      </c>
      <c r="H93" s="28">
        <v>9.9999999999909106E-2</v>
      </c>
      <c r="I93" s="26">
        <v>307.11</v>
      </c>
      <c r="J93" s="28">
        <v>6.9999999999993207E-2</v>
      </c>
      <c r="K93" s="30">
        <f t="shared" si="51"/>
        <v>0.81769999999816256</v>
      </c>
      <c r="L93" s="10">
        <f t="shared" ref="L93" si="136">H93*$C$2</f>
        <v>0.55299999999949734</v>
      </c>
      <c r="M93" s="39">
        <f t="shared" ref="M93" si="137">J93*$C$3</f>
        <v>0.13649999999998674</v>
      </c>
      <c r="N93" s="45">
        <f t="shared" ref="N93" si="138">L93+M93</f>
        <v>0.68949999999948408</v>
      </c>
    </row>
    <row r="94" spans="1:14" x14ac:dyDescent="0.25">
      <c r="A94" s="1">
        <v>42699</v>
      </c>
      <c r="B94">
        <v>1401965</v>
      </c>
      <c r="C94" s="25" t="s">
        <v>112</v>
      </c>
      <c r="D94" s="26" t="s">
        <v>188</v>
      </c>
      <c r="E94" s="26">
        <v>3848.3040000000001</v>
      </c>
      <c r="F94" s="27"/>
      <c r="G94" s="26">
        <v>1883.4939999999999</v>
      </c>
      <c r="H94" s="28"/>
      <c r="I94" s="26">
        <v>306.38200000000001</v>
      </c>
      <c r="J94" s="28"/>
      <c r="K94" s="29"/>
      <c r="L94" s="10"/>
      <c r="M94" s="39"/>
      <c r="N94" s="45"/>
    </row>
    <row r="95" spans="1:14" x14ac:dyDescent="0.25">
      <c r="A95" s="1">
        <v>42729</v>
      </c>
      <c r="B95">
        <v>1401965</v>
      </c>
      <c r="C95" s="25" t="s">
        <v>112</v>
      </c>
      <c r="D95" s="26" t="s">
        <v>188</v>
      </c>
      <c r="E95" s="26">
        <v>3848.3040000000001</v>
      </c>
      <c r="F95" s="27">
        <v>0</v>
      </c>
      <c r="G95" s="26">
        <v>1883.4939999999999</v>
      </c>
      <c r="H95" s="28">
        <v>0</v>
      </c>
      <c r="I95" s="26">
        <v>306.38200000000001</v>
      </c>
      <c r="J95" s="28">
        <v>0</v>
      </c>
      <c r="K95" s="30">
        <f t="shared" si="51"/>
        <v>0</v>
      </c>
      <c r="L95" s="10">
        <f t="shared" ref="L95" si="139">H95*$C$2</f>
        <v>0</v>
      </c>
      <c r="M95" s="39">
        <f t="shared" ref="M95" si="140">J95*$C$3</f>
        <v>0</v>
      </c>
      <c r="N95" s="45">
        <f t="shared" ref="N95" si="141">L95+M95</f>
        <v>0</v>
      </c>
    </row>
    <row r="96" spans="1:14" x14ac:dyDescent="0.25">
      <c r="A96" s="1">
        <v>42699</v>
      </c>
      <c r="B96">
        <v>2330369</v>
      </c>
      <c r="C96" s="25" t="s">
        <v>116</v>
      </c>
      <c r="D96" s="26" t="s">
        <v>117</v>
      </c>
      <c r="E96" s="26">
        <v>2798.94</v>
      </c>
      <c r="F96" s="27"/>
      <c r="G96" s="26">
        <v>2268.11</v>
      </c>
      <c r="H96" s="28"/>
      <c r="I96" s="26">
        <v>530.82000000000005</v>
      </c>
      <c r="J96" s="28"/>
      <c r="K96" s="29"/>
      <c r="L96" s="10"/>
      <c r="M96" s="39"/>
      <c r="N96" s="45"/>
    </row>
    <row r="97" spans="1:14" x14ac:dyDescent="0.25">
      <c r="A97" s="1">
        <v>42729</v>
      </c>
      <c r="B97">
        <v>2330369</v>
      </c>
      <c r="C97" s="25" t="s">
        <v>116</v>
      </c>
      <c r="D97" s="26" t="s">
        <v>117</v>
      </c>
      <c r="E97" s="26">
        <v>2798.94</v>
      </c>
      <c r="F97" s="27">
        <v>0</v>
      </c>
      <c r="G97" s="26">
        <v>2268.11</v>
      </c>
      <c r="H97" s="28">
        <v>0</v>
      </c>
      <c r="I97" s="26">
        <v>530.82000000000005</v>
      </c>
      <c r="J97" s="28">
        <v>0</v>
      </c>
      <c r="K97" s="30">
        <f t="shared" si="51"/>
        <v>0</v>
      </c>
      <c r="L97" s="10">
        <f t="shared" ref="L97" si="142">H97*$C$2</f>
        <v>0</v>
      </c>
      <c r="M97" s="39">
        <f t="shared" ref="M97" si="143">J97*$C$3</f>
        <v>0</v>
      </c>
      <c r="N97" s="45">
        <f t="shared" ref="N97" si="144">L97+M97</f>
        <v>0</v>
      </c>
    </row>
    <row r="98" spans="1:14" x14ac:dyDescent="0.25">
      <c r="A98" s="1">
        <v>42699</v>
      </c>
      <c r="B98">
        <v>2583999</v>
      </c>
      <c r="C98" s="25" t="s">
        <v>136</v>
      </c>
      <c r="D98" s="26" t="s">
        <v>189</v>
      </c>
      <c r="E98" s="26">
        <v>2988.97</v>
      </c>
      <c r="F98" s="27"/>
      <c r="G98" s="26">
        <v>1897.63</v>
      </c>
      <c r="H98" s="28"/>
      <c r="I98" s="26">
        <v>1091.33</v>
      </c>
      <c r="J98" s="28"/>
      <c r="K98" s="29"/>
      <c r="L98" s="10"/>
      <c r="M98" s="39"/>
      <c r="N98" s="45"/>
    </row>
    <row r="99" spans="1:14" x14ac:dyDescent="0.25">
      <c r="A99" s="1">
        <v>42729</v>
      </c>
      <c r="B99">
        <v>2583999</v>
      </c>
      <c r="C99" s="25" t="s">
        <v>136</v>
      </c>
      <c r="D99" s="26" t="s">
        <v>189</v>
      </c>
      <c r="E99" s="26">
        <v>2988.97</v>
      </c>
      <c r="F99" s="27">
        <v>0</v>
      </c>
      <c r="G99" s="26">
        <v>1897.63</v>
      </c>
      <c r="H99" s="28">
        <v>0</v>
      </c>
      <c r="I99" s="26">
        <v>1091.33</v>
      </c>
      <c r="J99" s="28">
        <v>0</v>
      </c>
      <c r="K99" s="30">
        <f t="shared" si="51"/>
        <v>0</v>
      </c>
      <c r="L99" s="10">
        <f t="shared" ref="L99" si="145">H99*$C$2</f>
        <v>0</v>
      </c>
      <c r="M99" s="39">
        <f t="shared" ref="M99" si="146">J99*$C$3</f>
        <v>0</v>
      </c>
      <c r="N99" s="45">
        <f t="shared" ref="N99" si="147">L99+M99</f>
        <v>0</v>
      </c>
    </row>
    <row r="100" spans="1:14" x14ac:dyDescent="0.25">
      <c r="A100" s="1">
        <v>42699</v>
      </c>
      <c r="B100">
        <v>2344215</v>
      </c>
      <c r="C100" s="25" t="s">
        <v>110</v>
      </c>
      <c r="D100" s="26" t="s">
        <v>111</v>
      </c>
      <c r="E100" s="26">
        <v>1605.88</v>
      </c>
      <c r="F100" s="27"/>
      <c r="G100" s="26">
        <v>1408.72</v>
      </c>
      <c r="H100" s="28"/>
      <c r="I100" s="26">
        <v>197.15</v>
      </c>
      <c r="J100" s="28"/>
      <c r="K100" s="29"/>
      <c r="L100" s="10"/>
      <c r="M100" s="39"/>
      <c r="N100" s="45"/>
    </row>
    <row r="101" spans="1:14" x14ac:dyDescent="0.25">
      <c r="A101" s="1">
        <v>42729</v>
      </c>
      <c r="B101">
        <v>2344215</v>
      </c>
      <c r="C101" s="25" t="s">
        <v>110</v>
      </c>
      <c r="D101" s="26" t="s">
        <v>111</v>
      </c>
      <c r="E101" s="26">
        <v>1605.88</v>
      </c>
      <c r="F101" s="27">
        <v>0</v>
      </c>
      <c r="G101" s="26">
        <v>1408.72</v>
      </c>
      <c r="H101" s="28">
        <v>0</v>
      </c>
      <c r="I101" s="26">
        <v>197.15</v>
      </c>
      <c r="J101" s="28">
        <v>0</v>
      </c>
      <c r="K101" s="30">
        <f t="shared" ref="K101:K163" si="148">F101*$C$5</f>
        <v>0</v>
      </c>
      <c r="L101" s="10">
        <f t="shared" ref="L101" si="149">H101*$C$2</f>
        <v>0</v>
      </c>
      <c r="M101" s="39">
        <f t="shared" ref="M101" si="150">J101*$C$3</f>
        <v>0</v>
      </c>
      <c r="N101" s="45">
        <f t="shared" ref="N101" si="151">L101+M101</f>
        <v>0</v>
      </c>
    </row>
    <row r="102" spans="1:14" x14ac:dyDescent="0.25">
      <c r="A102" s="1">
        <v>42699</v>
      </c>
      <c r="B102">
        <v>1960950</v>
      </c>
      <c r="C102" s="25" t="s">
        <v>53</v>
      </c>
      <c r="D102" s="26" t="s">
        <v>190</v>
      </c>
      <c r="E102" s="26">
        <v>897.08</v>
      </c>
      <c r="F102" s="27"/>
      <c r="G102" s="26">
        <v>754.3</v>
      </c>
      <c r="H102" s="28"/>
      <c r="I102" s="26">
        <v>142.78</v>
      </c>
      <c r="J102" s="28"/>
      <c r="K102" s="29"/>
      <c r="L102" s="10"/>
      <c r="M102" s="39"/>
      <c r="N102" s="45"/>
    </row>
    <row r="103" spans="1:14" x14ac:dyDescent="0.25">
      <c r="A103" s="1">
        <v>42729</v>
      </c>
      <c r="B103">
        <v>1960950</v>
      </c>
      <c r="C103" s="25" t="s">
        <v>53</v>
      </c>
      <c r="D103" s="26" t="s">
        <v>190</v>
      </c>
      <c r="E103" s="26">
        <v>897.13</v>
      </c>
      <c r="F103" s="27">
        <v>4.9999999999954498E-2</v>
      </c>
      <c r="G103" s="26">
        <v>754.33</v>
      </c>
      <c r="H103" s="28">
        <v>2.9999999999972701E-2</v>
      </c>
      <c r="I103" s="26">
        <v>142.79</v>
      </c>
      <c r="J103" s="28">
        <v>9.9999999999909103E-3</v>
      </c>
      <c r="K103" s="30">
        <f t="shared" si="148"/>
        <v>0.24049999999978111</v>
      </c>
      <c r="L103" s="10">
        <f t="shared" ref="L103" si="152">H103*$C$2</f>
        <v>0.16589999999984906</v>
      </c>
      <c r="M103" s="39">
        <f t="shared" ref="M103" si="153">J103*$C$3</f>
        <v>1.9499999999982275E-2</v>
      </c>
      <c r="N103" s="45">
        <f t="shared" ref="N103" si="154">L103+M103</f>
        <v>0.18539999999983134</v>
      </c>
    </row>
    <row r="104" spans="1:14" x14ac:dyDescent="0.25">
      <c r="A104" s="1">
        <v>42699</v>
      </c>
      <c r="B104">
        <v>2822663</v>
      </c>
      <c r="C104" s="25" t="s">
        <v>135</v>
      </c>
      <c r="D104" s="26" t="s">
        <v>191</v>
      </c>
      <c r="E104" s="26">
        <v>26.56</v>
      </c>
      <c r="F104" s="27"/>
      <c r="G104" s="26">
        <v>23.38</v>
      </c>
      <c r="H104" s="28"/>
      <c r="I104" s="26">
        <v>3.17</v>
      </c>
      <c r="J104" s="28"/>
      <c r="K104" s="29"/>
      <c r="L104" s="10"/>
      <c r="M104" s="39"/>
      <c r="N104" s="45"/>
    </row>
    <row r="105" spans="1:14" x14ac:dyDescent="0.25">
      <c r="A105" s="1">
        <v>42729</v>
      </c>
      <c r="B105">
        <v>2822663</v>
      </c>
      <c r="C105" s="25" t="s">
        <v>135</v>
      </c>
      <c r="D105" s="26" t="s">
        <v>191</v>
      </c>
      <c r="E105" s="26">
        <v>26.56</v>
      </c>
      <c r="F105" s="27">
        <v>0</v>
      </c>
      <c r="G105" s="26">
        <v>23.38</v>
      </c>
      <c r="H105" s="28">
        <v>0</v>
      </c>
      <c r="I105" s="26">
        <v>3.17</v>
      </c>
      <c r="J105" s="28">
        <v>0</v>
      </c>
      <c r="K105" s="30">
        <f t="shared" si="148"/>
        <v>0</v>
      </c>
      <c r="L105" s="10">
        <f t="shared" ref="L105" si="155">H105*$C$2</f>
        <v>0</v>
      </c>
      <c r="M105" s="39">
        <f t="shared" ref="M105" si="156">J105*$C$3</f>
        <v>0</v>
      </c>
      <c r="N105" s="45">
        <f t="shared" ref="N105" si="157">L105+M105</f>
        <v>0</v>
      </c>
    </row>
    <row r="106" spans="1:14" x14ac:dyDescent="0.25">
      <c r="A106" s="1">
        <v>42699</v>
      </c>
      <c r="B106">
        <v>2050444</v>
      </c>
      <c r="C106" s="25" t="s">
        <v>39</v>
      </c>
      <c r="D106" s="26" t="s">
        <v>192</v>
      </c>
      <c r="E106" s="26">
        <v>2617.0700000000002</v>
      </c>
      <c r="F106" s="27"/>
      <c r="G106" s="26">
        <v>2368.34</v>
      </c>
      <c r="H106" s="28"/>
      <c r="I106" s="26">
        <v>248.72</v>
      </c>
      <c r="J106" s="28"/>
      <c r="K106" s="29"/>
      <c r="L106" s="10"/>
      <c r="M106" s="39"/>
      <c r="N106" s="45"/>
    </row>
    <row r="107" spans="1:14" x14ac:dyDescent="0.25">
      <c r="A107" s="1">
        <v>42729</v>
      </c>
      <c r="B107">
        <v>2050444</v>
      </c>
      <c r="C107" s="25" t="s">
        <v>39</v>
      </c>
      <c r="D107" s="26" t="s">
        <v>192</v>
      </c>
      <c r="E107" s="26">
        <v>2617.0700000000002</v>
      </c>
      <c r="F107" s="27">
        <v>0</v>
      </c>
      <c r="G107" s="26">
        <v>2368.34</v>
      </c>
      <c r="H107" s="28">
        <v>0</v>
      </c>
      <c r="I107" s="26">
        <v>248.72</v>
      </c>
      <c r="J107" s="28">
        <v>0</v>
      </c>
      <c r="K107" s="30">
        <f t="shared" si="148"/>
        <v>0</v>
      </c>
      <c r="L107" s="10">
        <f t="shared" ref="L107" si="158">H107*$C$2</f>
        <v>0</v>
      </c>
      <c r="M107" s="39">
        <f t="shared" ref="M107" si="159">J107*$C$3</f>
        <v>0</v>
      </c>
      <c r="N107" s="45">
        <f t="shared" ref="N107" si="160">L107+M107</f>
        <v>0</v>
      </c>
    </row>
    <row r="108" spans="1:14" x14ac:dyDescent="0.25">
      <c r="A108" s="1">
        <v>42699</v>
      </c>
      <c r="B108">
        <v>2159452</v>
      </c>
      <c r="C108" s="25" t="s">
        <v>69</v>
      </c>
      <c r="D108" s="26" t="s">
        <v>193</v>
      </c>
      <c r="E108" s="26">
        <v>2801.43</v>
      </c>
      <c r="F108" s="27"/>
      <c r="G108" s="26">
        <v>2026.81</v>
      </c>
      <c r="H108" s="28"/>
      <c r="I108" s="26">
        <v>774.61</v>
      </c>
      <c r="J108" s="28"/>
      <c r="K108" s="29"/>
      <c r="L108" s="10"/>
      <c r="M108" s="39"/>
      <c r="N108" s="45"/>
    </row>
    <row r="109" spans="1:14" x14ac:dyDescent="0.25">
      <c r="A109" s="1">
        <v>42729</v>
      </c>
      <c r="B109">
        <v>2159452</v>
      </c>
      <c r="C109" s="25" t="s">
        <v>69</v>
      </c>
      <c r="D109" s="26" t="s">
        <v>193</v>
      </c>
      <c r="E109" s="26">
        <v>2802.34</v>
      </c>
      <c r="F109" s="27">
        <v>0.91000000000030901</v>
      </c>
      <c r="G109" s="26">
        <v>2027.73</v>
      </c>
      <c r="H109" s="28">
        <v>0.92000000000007298</v>
      </c>
      <c r="I109" s="26">
        <v>774.61</v>
      </c>
      <c r="J109" s="28">
        <v>0</v>
      </c>
      <c r="K109" s="30">
        <f t="shared" si="148"/>
        <v>4.3771000000014864</v>
      </c>
      <c r="L109" s="10">
        <f t="shared" ref="L109" si="161">H109*$C$2</f>
        <v>5.0876000000004042</v>
      </c>
      <c r="M109" s="39">
        <f t="shared" ref="M109" si="162">J109*$C$3</f>
        <v>0</v>
      </c>
      <c r="N109" s="45">
        <f t="shared" ref="N109" si="163">L109+M109</f>
        <v>5.0876000000004042</v>
      </c>
    </row>
    <row r="110" spans="1:14" x14ac:dyDescent="0.25">
      <c r="A110" s="1">
        <v>42699</v>
      </c>
      <c r="B110">
        <v>2768731</v>
      </c>
      <c r="C110" s="25" t="s">
        <v>291</v>
      </c>
      <c r="D110" s="26" t="s">
        <v>292</v>
      </c>
      <c r="E110" s="26">
        <v>6.85</v>
      </c>
      <c r="F110" s="27"/>
      <c r="G110" s="26">
        <v>6.85</v>
      </c>
      <c r="H110" s="28"/>
      <c r="I110" s="26">
        <v>0</v>
      </c>
      <c r="J110" s="28"/>
      <c r="K110" s="29"/>
      <c r="L110" s="10"/>
      <c r="M110" s="39"/>
      <c r="N110" s="45"/>
    </row>
    <row r="111" spans="1:14" x14ac:dyDescent="0.25">
      <c r="A111" s="1">
        <v>42729</v>
      </c>
      <c r="B111">
        <v>2768731</v>
      </c>
      <c r="C111" s="25" t="s">
        <v>291</v>
      </c>
      <c r="D111" s="26" t="s">
        <v>292</v>
      </c>
      <c r="E111" s="26">
        <v>6.85</v>
      </c>
      <c r="F111" s="27">
        <v>0</v>
      </c>
      <c r="G111" s="26">
        <v>6.85</v>
      </c>
      <c r="H111" s="28">
        <v>0</v>
      </c>
      <c r="I111" s="26">
        <v>0</v>
      </c>
      <c r="J111" s="28">
        <v>0</v>
      </c>
      <c r="K111" s="30">
        <f t="shared" si="148"/>
        <v>0</v>
      </c>
      <c r="L111" s="10">
        <f t="shared" ref="L111" si="164">H111*$C$2</f>
        <v>0</v>
      </c>
      <c r="M111" s="39">
        <f t="shared" ref="M111" si="165">J111*$C$3</f>
        <v>0</v>
      </c>
      <c r="N111" s="45">
        <f t="shared" ref="N111" si="166">L111+M111</f>
        <v>0</v>
      </c>
    </row>
    <row r="112" spans="1:14" x14ac:dyDescent="0.25">
      <c r="A112" s="1">
        <v>42699</v>
      </c>
      <c r="B112">
        <v>2047092</v>
      </c>
      <c r="C112" s="25" t="s">
        <v>44</v>
      </c>
      <c r="D112" s="26" t="s">
        <v>194</v>
      </c>
      <c r="E112" s="26">
        <v>502.87</v>
      </c>
      <c r="F112" s="27"/>
      <c r="G112" s="26">
        <v>372.67</v>
      </c>
      <c r="H112" s="28"/>
      <c r="I112" s="26">
        <v>130.19</v>
      </c>
      <c r="J112" s="28"/>
      <c r="K112" s="29"/>
      <c r="L112" s="10"/>
      <c r="M112" s="39"/>
      <c r="N112" s="45"/>
    </row>
    <row r="113" spans="1:14" x14ac:dyDescent="0.25">
      <c r="A113" s="1">
        <v>42729</v>
      </c>
      <c r="B113">
        <v>2047092</v>
      </c>
      <c r="C113" s="25" t="s">
        <v>44</v>
      </c>
      <c r="D113" s="26" t="s">
        <v>194</v>
      </c>
      <c r="E113" s="26">
        <v>502.87</v>
      </c>
      <c r="F113" s="27">
        <v>0</v>
      </c>
      <c r="G113" s="26">
        <v>372.67</v>
      </c>
      <c r="H113" s="28">
        <v>0</v>
      </c>
      <c r="I113" s="26">
        <v>130.19</v>
      </c>
      <c r="J113" s="28">
        <v>0</v>
      </c>
      <c r="K113" s="30">
        <f t="shared" si="148"/>
        <v>0</v>
      </c>
      <c r="L113" s="10">
        <f t="shared" ref="L113" si="167">H113*$C$2</f>
        <v>0</v>
      </c>
      <c r="M113" s="39">
        <f t="shared" ref="M113" si="168">J113*$C$3</f>
        <v>0</v>
      </c>
      <c r="N113" s="45">
        <f t="shared" ref="N113" si="169">L113+M113</f>
        <v>0</v>
      </c>
    </row>
    <row r="114" spans="1:14" x14ac:dyDescent="0.25">
      <c r="A114" s="1">
        <v>42699</v>
      </c>
      <c r="B114">
        <v>3848033</v>
      </c>
      <c r="C114" s="25" t="s">
        <v>342</v>
      </c>
      <c r="D114" s="26" t="s">
        <v>338</v>
      </c>
      <c r="E114" s="26">
        <v>0.38</v>
      </c>
      <c r="F114" s="27"/>
      <c r="G114" s="26">
        <v>0.38</v>
      </c>
      <c r="H114" s="28"/>
      <c r="I114" s="26">
        <v>0</v>
      </c>
      <c r="J114" s="28"/>
      <c r="K114" s="29"/>
      <c r="L114" s="10"/>
      <c r="M114" s="39"/>
      <c r="N114" s="45"/>
    </row>
    <row r="115" spans="1:14" x14ac:dyDescent="0.25">
      <c r="A115" s="1">
        <v>42729</v>
      </c>
      <c r="B115">
        <v>3848033</v>
      </c>
      <c r="C115" s="25" t="s">
        <v>342</v>
      </c>
      <c r="D115" s="26" t="s">
        <v>338</v>
      </c>
      <c r="E115" s="26">
        <v>0.38</v>
      </c>
      <c r="F115" s="27">
        <v>0</v>
      </c>
      <c r="G115" s="26">
        <v>0.38</v>
      </c>
      <c r="H115" s="28">
        <v>0</v>
      </c>
      <c r="I115" s="26">
        <v>0</v>
      </c>
      <c r="J115" s="28">
        <v>0</v>
      </c>
      <c r="K115" s="30">
        <f t="shared" si="148"/>
        <v>0</v>
      </c>
      <c r="L115" s="10">
        <f t="shared" ref="L115" si="170">H115*$C$2</f>
        <v>0</v>
      </c>
      <c r="M115" s="39">
        <f t="shared" ref="M115" si="171">J115*$C$3</f>
        <v>0</v>
      </c>
      <c r="N115" s="45">
        <f t="shared" ref="N115" si="172">L115+M115</f>
        <v>0</v>
      </c>
    </row>
    <row r="116" spans="1:14" x14ac:dyDescent="0.25">
      <c r="A116" s="1">
        <v>42699</v>
      </c>
      <c r="B116">
        <v>5080125</v>
      </c>
      <c r="C116" s="25" t="s">
        <v>76</v>
      </c>
      <c r="D116" s="26" t="s">
        <v>195</v>
      </c>
      <c r="E116" s="26">
        <v>1651.44</v>
      </c>
      <c r="F116" s="27"/>
      <c r="G116" s="26">
        <v>834.96</v>
      </c>
      <c r="H116" s="28"/>
      <c r="I116" s="26">
        <v>816.48</v>
      </c>
      <c r="J116" s="28"/>
      <c r="K116" s="29"/>
      <c r="L116" s="10"/>
      <c r="M116" s="39"/>
      <c r="N116" s="45"/>
    </row>
    <row r="117" spans="1:14" x14ac:dyDescent="0.25">
      <c r="A117" s="1">
        <v>42729</v>
      </c>
      <c r="B117">
        <v>5080125</v>
      </c>
      <c r="C117" s="25" t="s">
        <v>76</v>
      </c>
      <c r="D117" s="26" t="s">
        <v>195</v>
      </c>
      <c r="E117" s="26">
        <v>1651.44</v>
      </c>
      <c r="F117" s="27">
        <v>0</v>
      </c>
      <c r="G117" s="26">
        <v>834.96</v>
      </c>
      <c r="H117" s="28">
        <v>0</v>
      </c>
      <c r="I117" s="26">
        <v>816.48</v>
      </c>
      <c r="J117" s="28">
        <v>0</v>
      </c>
      <c r="K117" s="30">
        <f t="shared" si="148"/>
        <v>0</v>
      </c>
      <c r="L117" s="10">
        <f t="shared" ref="L117" si="173">H117*$C$2</f>
        <v>0</v>
      </c>
      <c r="M117" s="39">
        <f t="shared" ref="M117" si="174">J117*$C$3</f>
        <v>0</v>
      </c>
      <c r="N117" s="45">
        <f t="shared" ref="N117" si="175">L117+M117</f>
        <v>0</v>
      </c>
    </row>
    <row r="118" spans="1:14" x14ac:dyDescent="0.25">
      <c r="A118" s="1">
        <v>42699</v>
      </c>
      <c r="B118">
        <v>3837553</v>
      </c>
      <c r="C118" s="25" t="s">
        <v>321</v>
      </c>
      <c r="D118" s="26" t="s">
        <v>322</v>
      </c>
      <c r="E118" s="26">
        <v>27.39</v>
      </c>
      <c r="F118" s="27"/>
      <c r="G118" s="26">
        <v>27.38</v>
      </c>
      <c r="H118" s="28"/>
      <c r="I118" s="26">
        <v>0</v>
      </c>
      <c r="J118" s="28"/>
      <c r="K118" s="29"/>
      <c r="L118" s="10"/>
      <c r="M118" s="39"/>
      <c r="N118" s="45"/>
    </row>
    <row r="119" spans="1:14" x14ac:dyDescent="0.25">
      <c r="A119" s="1">
        <v>42729</v>
      </c>
      <c r="B119">
        <v>3837553</v>
      </c>
      <c r="C119" s="25" t="s">
        <v>321</v>
      </c>
      <c r="D119" s="26" t="s">
        <v>322</v>
      </c>
      <c r="E119" s="26">
        <v>27.39</v>
      </c>
      <c r="F119" s="27">
        <v>0</v>
      </c>
      <c r="G119" s="26">
        <v>27.38</v>
      </c>
      <c r="H119" s="28">
        <v>0</v>
      </c>
      <c r="I119" s="26">
        <v>0</v>
      </c>
      <c r="J119" s="28">
        <v>0</v>
      </c>
      <c r="K119" s="30">
        <f t="shared" si="148"/>
        <v>0</v>
      </c>
      <c r="L119" s="10">
        <f t="shared" ref="L119" si="176">H119*$C$2</f>
        <v>0</v>
      </c>
      <c r="M119" s="39">
        <f t="shared" ref="M119" si="177">J119*$C$3</f>
        <v>0</v>
      </c>
      <c r="N119" s="45">
        <f t="shared" ref="N119" si="178">L119+M119</f>
        <v>0</v>
      </c>
    </row>
    <row r="120" spans="1:14" x14ac:dyDescent="0.25">
      <c r="A120" s="1">
        <v>42699</v>
      </c>
      <c r="B120">
        <v>2806490</v>
      </c>
      <c r="C120" s="25" t="s">
        <v>293</v>
      </c>
      <c r="D120" s="26" t="s">
        <v>294</v>
      </c>
      <c r="E120" s="26">
        <v>3577.37</v>
      </c>
      <c r="F120" s="27"/>
      <c r="G120" s="26">
        <v>2273.09</v>
      </c>
      <c r="H120" s="28"/>
      <c r="I120" s="26">
        <v>1304.27</v>
      </c>
      <c r="J120" s="28"/>
      <c r="K120" s="29"/>
      <c r="L120" s="10"/>
      <c r="M120" s="39"/>
      <c r="N120" s="45"/>
    </row>
    <row r="121" spans="1:14" x14ac:dyDescent="0.25">
      <c r="A121" s="1">
        <v>42729</v>
      </c>
      <c r="B121">
        <v>2806490</v>
      </c>
      <c r="C121" s="25" t="s">
        <v>293</v>
      </c>
      <c r="D121" s="26" t="s">
        <v>294</v>
      </c>
      <c r="E121" s="26">
        <v>5237.3500000000004</v>
      </c>
      <c r="F121" s="27">
        <v>1659.98</v>
      </c>
      <c r="G121" s="26">
        <v>3375.5</v>
      </c>
      <c r="H121" s="28">
        <v>1102.4100000000001</v>
      </c>
      <c r="I121" s="26">
        <v>1861.85</v>
      </c>
      <c r="J121" s="28">
        <v>557.58000000000004</v>
      </c>
      <c r="K121" s="30">
        <f t="shared" si="148"/>
        <v>7984.5037999999995</v>
      </c>
      <c r="L121" s="10">
        <f t="shared" ref="L121" si="179">H121*$C$2</f>
        <v>6096.3273000000008</v>
      </c>
      <c r="M121" s="39">
        <f t="shared" ref="M121" si="180">J121*$C$3</f>
        <v>1087.2809999999999</v>
      </c>
      <c r="N121" s="45">
        <f t="shared" ref="N121" si="181">L121+M121</f>
        <v>7183.6083000000008</v>
      </c>
    </row>
    <row r="122" spans="1:14" x14ac:dyDescent="0.25">
      <c r="A122" s="1">
        <v>42699</v>
      </c>
      <c r="B122">
        <v>2330385</v>
      </c>
      <c r="C122" s="25" t="s">
        <v>95</v>
      </c>
      <c r="D122" s="26" t="s">
        <v>279</v>
      </c>
      <c r="E122" s="26">
        <v>999.43</v>
      </c>
      <c r="F122" s="27"/>
      <c r="G122" s="26">
        <v>741.62</v>
      </c>
      <c r="H122" s="28"/>
      <c r="I122" s="26">
        <v>257.8</v>
      </c>
      <c r="J122" s="28"/>
      <c r="K122" s="29"/>
      <c r="L122" s="10"/>
      <c r="M122" s="39"/>
      <c r="N122" s="45"/>
    </row>
    <row r="123" spans="1:14" x14ac:dyDescent="0.25">
      <c r="A123" s="1">
        <v>42729</v>
      </c>
      <c r="B123">
        <v>2330385</v>
      </c>
      <c r="C123" s="25" t="s">
        <v>95</v>
      </c>
      <c r="D123" s="26" t="s">
        <v>279</v>
      </c>
      <c r="E123" s="26">
        <v>999.44</v>
      </c>
      <c r="F123" s="27">
        <v>9.9999999999909103E-3</v>
      </c>
      <c r="G123" s="26">
        <v>741.63</v>
      </c>
      <c r="H123" s="28">
        <v>9.9999999999909103E-3</v>
      </c>
      <c r="I123" s="26">
        <v>257.81</v>
      </c>
      <c r="J123" s="28">
        <v>9.9999999999909103E-3</v>
      </c>
      <c r="K123" s="30">
        <f t="shared" si="148"/>
        <v>4.8099999999956275E-2</v>
      </c>
      <c r="L123" s="10">
        <f t="shared" ref="L123" si="182">H123*$C$2</f>
        <v>5.5299999999949737E-2</v>
      </c>
      <c r="M123" s="39">
        <f t="shared" ref="M123" si="183">J123*$C$3</f>
        <v>1.9499999999982275E-2</v>
      </c>
      <c r="N123" s="45">
        <f t="shared" ref="N123" si="184">L123+M123</f>
        <v>7.4799999999932004E-2</v>
      </c>
    </row>
    <row r="124" spans="1:14" x14ac:dyDescent="0.25">
      <c r="A124" s="1">
        <v>42699</v>
      </c>
      <c r="B124">
        <v>2586093</v>
      </c>
      <c r="C124" s="25" t="s">
        <v>125</v>
      </c>
      <c r="D124" s="26" t="s">
        <v>196</v>
      </c>
      <c r="E124" s="26">
        <v>1817.53</v>
      </c>
      <c r="F124" s="27"/>
      <c r="G124" s="26">
        <v>1219.24</v>
      </c>
      <c r="H124" s="28"/>
      <c r="I124" s="26">
        <v>598.28</v>
      </c>
      <c r="J124" s="28"/>
      <c r="K124" s="29"/>
      <c r="L124" s="10"/>
      <c r="M124" s="39"/>
      <c r="N124" s="45"/>
    </row>
    <row r="125" spans="1:14" x14ac:dyDescent="0.25">
      <c r="A125" s="1">
        <v>42729</v>
      </c>
      <c r="B125">
        <v>2586093</v>
      </c>
      <c r="C125" s="25" t="s">
        <v>125</v>
      </c>
      <c r="D125" s="26" t="s">
        <v>196</v>
      </c>
      <c r="E125" s="26">
        <v>1817.73</v>
      </c>
      <c r="F125" s="27">
        <v>0.200000000000045</v>
      </c>
      <c r="G125" s="26">
        <v>1219.3800000000001</v>
      </c>
      <c r="H125" s="28">
        <v>0.14000000000009999</v>
      </c>
      <c r="I125" s="26">
        <v>598.35</v>
      </c>
      <c r="J125" s="28">
        <v>7.0000000000049994E-2</v>
      </c>
      <c r="K125" s="30">
        <f t="shared" si="148"/>
        <v>0.96200000000021635</v>
      </c>
      <c r="L125" s="10">
        <f t="shared" ref="L125" si="185">H125*$C$2</f>
        <v>0.774200000000553</v>
      </c>
      <c r="M125" s="39">
        <f t="shared" ref="M125" si="186">J125*$C$3</f>
        <v>0.13650000000009749</v>
      </c>
      <c r="N125" s="45">
        <f t="shared" ref="N125" si="187">L125+M125</f>
        <v>0.91070000000065043</v>
      </c>
    </row>
    <row r="126" spans="1:14" x14ac:dyDescent="0.25">
      <c r="A126" s="1">
        <v>42699</v>
      </c>
      <c r="B126">
        <v>2148943</v>
      </c>
      <c r="C126" s="25" t="s">
        <v>49</v>
      </c>
      <c r="D126" s="26" t="s">
        <v>197</v>
      </c>
      <c r="E126" s="26">
        <v>963.32</v>
      </c>
      <c r="F126" s="27"/>
      <c r="G126" s="26">
        <v>584.21</v>
      </c>
      <c r="H126" s="28"/>
      <c r="I126" s="26">
        <v>379.1</v>
      </c>
      <c r="J126" s="28"/>
      <c r="K126" s="29"/>
      <c r="L126" s="10"/>
      <c r="M126" s="39"/>
      <c r="N126" s="45"/>
    </row>
    <row r="127" spans="1:14" x14ac:dyDescent="0.25">
      <c r="A127" s="1">
        <v>42729</v>
      </c>
      <c r="B127">
        <v>2148943</v>
      </c>
      <c r="C127" s="25" t="s">
        <v>49</v>
      </c>
      <c r="D127" s="26" t="s">
        <v>197</v>
      </c>
      <c r="E127" s="26">
        <v>963.52</v>
      </c>
      <c r="F127" s="27">
        <v>0.19999999999993201</v>
      </c>
      <c r="G127" s="26">
        <v>584.33000000000004</v>
      </c>
      <c r="H127" s="28">
        <v>0.12000000000000501</v>
      </c>
      <c r="I127" s="26">
        <v>379.19</v>
      </c>
      <c r="J127" s="28">
        <v>8.9999999999975003E-2</v>
      </c>
      <c r="K127" s="30">
        <f t="shared" si="148"/>
        <v>0.96199999999967289</v>
      </c>
      <c r="L127" s="10">
        <f t="shared" ref="L127" si="188">H127*$C$2</f>
        <v>0.66360000000002772</v>
      </c>
      <c r="M127" s="39">
        <f t="shared" ref="M127" si="189">J127*$C$3</f>
        <v>0.17549999999995125</v>
      </c>
      <c r="N127" s="45">
        <f t="shared" ref="N127" si="190">L127+M127</f>
        <v>0.83909999999997897</v>
      </c>
    </row>
    <row r="128" spans="1:14" x14ac:dyDescent="0.25">
      <c r="A128" s="1">
        <v>42699</v>
      </c>
      <c r="B128">
        <v>2047071</v>
      </c>
      <c r="C128" s="25" t="s">
        <v>6</v>
      </c>
      <c r="D128" s="26" t="s">
        <v>198</v>
      </c>
      <c r="E128" s="26">
        <v>7463.67</v>
      </c>
      <c r="F128" s="27"/>
      <c r="G128" s="26">
        <v>4591.13</v>
      </c>
      <c r="H128" s="28"/>
      <c r="I128" s="26">
        <v>2872.54</v>
      </c>
      <c r="J128" s="28"/>
      <c r="K128" s="29"/>
      <c r="L128" s="10"/>
      <c r="M128" s="39"/>
      <c r="N128" s="45"/>
    </row>
    <row r="129" spans="1:14" x14ac:dyDescent="0.25">
      <c r="A129" s="1">
        <v>42729</v>
      </c>
      <c r="B129">
        <v>2047071</v>
      </c>
      <c r="C129" s="25" t="s">
        <v>6</v>
      </c>
      <c r="D129" s="26" t="s">
        <v>198</v>
      </c>
      <c r="E129" s="26">
        <v>7465.63</v>
      </c>
      <c r="F129" s="27">
        <v>1.9600000000000399</v>
      </c>
      <c r="G129" s="26">
        <v>4592.4399999999996</v>
      </c>
      <c r="H129" s="28">
        <v>1.3100000000004</v>
      </c>
      <c r="I129" s="26">
        <v>2873.18</v>
      </c>
      <c r="J129" s="28">
        <v>0.639999999999873</v>
      </c>
      <c r="K129" s="30">
        <f t="shared" si="148"/>
        <v>9.4276000000001918</v>
      </c>
      <c r="L129" s="10">
        <f t="shared" ref="L129" si="191">H129*$C$2</f>
        <v>7.2443000000022124</v>
      </c>
      <c r="M129" s="39">
        <f t="shared" ref="M129" si="192">J129*$C$3</f>
        <v>1.2479999999997524</v>
      </c>
      <c r="N129" s="45">
        <f t="shared" ref="N129" si="193">L129+M129</f>
        <v>8.4923000000019648</v>
      </c>
    </row>
    <row r="130" spans="1:14" x14ac:dyDescent="0.25">
      <c r="A130" s="1">
        <v>42699</v>
      </c>
      <c r="B130">
        <v>2137694</v>
      </c>
      <c r="C130" s="25" t="s">
        <v>28</v>
      </c>
      <c r="D130" s="26" t="s">
        <v>199</v>
      </c>
      <c r="E130" s="26">
        <v>3611.04</v>
      </c>
      <c r="F130" s="27"/>
      <c r="G130" s="26">
        <v>2744.07</v>
      </c>
      <c r="H130" s="28"/>
      <c r="I130" s="26">
        <v>866.96</v>
      </c>
      <c r="J130" s="28"/>
      <c r="K130" s="29"/>
      <c r="L130" s="10"/>
      <c r="M130" s="39"/>
      <c r="N130" s="45"/>
    </row>
    <row r="131" spans="1:14" x14ac:dyDescent="0.25">
      <c r="A131" s="1">
        <v>42729</v>
      </c>
      <c r="B131">
        <v>2137694</v>
      </c>
      <c r="C131" s="25" t="s">
        <v>28</v>
      </c>
      <c r="D131" s="26" t="s">
        <v>199</v>
      </c>
      <c r="E131" s="26">
        <v>3611.04</v>
      </c>
      <c r="F131" s="27">
        <v>0</v>
      </c>
      <c r="G131" s="26">
        <v>2744.07</v>
      </c>
      <c r="H131" s="28">
        <v>0</v>
      </c>
      <c r="I131" s="26">
        <v>866.96</v>
      </c>
      <c r="J131" s="28">
        <v>0</v>
      </c>
      <c r="K131" s="30">
        <f t="shared" si="148"/>
        <v>0</v>
      </c>
      <c r="L131" s="10">
        <f t="shared" ref="L131" si="194">H131*$C$2</f>
        <v>0</v>
      </c>
      <c r="M131" s="39">
        <f t="shared" ref="M131" si="195">J131*$C$3</f>
        <v>0</v>
      </c>
      <c r="N131" s="45">
        <f t="shared" ref="N131" si="196">L131+M131</f>
        <v>0</v>
      </c>
    </row>
    <row r="132" spans="1:14" x14ac:dyDescent="0.25">
      <c r="A132" s="1">
        <v>42699</v>
      </c>
      <c r="B132">
        <v>2747605</v>
      </c>
      <c r="C132" s="25" t="s">
        <v>295</v>
      </c>
      <c r="D132" s="26" t="s">
        <v>296</v>
      </c>
      <c r="E132" s="26">
        <v>0.7</v>
      </c>
      <c r="F132" s="27"/>
      <c r="G132" s="26">
        <v>0.7</v>
      </c>
      <c r="H132" s="28"/>
      <c r="I132" s="26">
        <v>0</v>
      </c>
      <c r="J132" s="28"/>
      <c r="K132" s="29"/>
      <c r="L132" s="10"/>
      <c r="M132" s="39"/>
      <c r="N132" s="45"/>
    </row>
    <row r="133" spans="1:14" x14ac:dyDescent="0.25">
      <c r="A133" s="1">
        <v>42729</v>
      </c>
      <c r="B133">
        <v>2747605</v>
      </c>
      <c r="C133" s="25" t="s">
        <v>295</v>
      </c>
      <c r="D133" s="26" t="s">
        <v>296</v>
      </c>
      <c r="E133" s="26">
        <v>0.7</v>
      </c>
      <c r="F133" s="27">
        <v>0</v>
      </c>
      <c r="G133" s="26">
        <v>0.7</v>
      </c>
      <c r="H133" s="28">
        <v>0</v>
      </c>
      <c r="I133" s="26">
        <v>0</v>
      </c>
      <c r="J133" s="28">
        <v>0</v>
      </c>
      <c r="K133" s="30">
        <f t="shared" si="148"/>
        <v>0</v>
      </c>
      <c r="L133" s="10">
        <f t="shared" ref="L133" si="197">H133*$C$2</f>
        <v>0</v>
      </c>
      <c r="M133" s="39">
        <f t="shared" ref="M133" si="198">J133*$C$3</f>
        <v>0</v>
      </c>
      <c r="N133" s="45">
        <f t="shared" ref="N133" si="199">L133+M133</f>
        <v>0</v>
      </c>
    </row>
    <row r="134" spans="1:14" x14ac:dyDescent="0.25">
      <c r="A134" s="1">
        <v>42699</v>
      </c>
      <c r="B134">
        <v>2047068</v>
      </c>
      <c r="C134" s="25" t="s">
        <v>27</v>
      </c>
      <c r="D134" s="26" t="s">
        <v>200</v>
      </c>
      <c r="E134" s="26">
        <v>3599.37</v>
      </c>
      <c r="F134" s="27"/>
      <c r="G134" s="26">
        <v>2398.2800000000002</v>
      </c>
      <c r="H134" s="28"/>
      <c r="I134" s="26">
        <v>1201.0899999999999</v>
      </c>
      <c r="J134" s="28"/>
      <c r="K134" s="29"/>
      <c r="L134" s="10"/>
      <c r="M134" s="39"/>
      <c r="N134" s="45"/>
    </row>
    <row r="135" spans="1:14" x14ac:dyDescent="0.25">
      <c r="A135" s="1">
        <v>42729</v>
      </c>
      <c r="B135">
        <v>2047068</v>
      </c>
      <c r="C135" s="25" t="s">
        <v>27</v>
      </c>
      <c r="D135" s="26" t="s">
        <v>200</v>
      </c>
      <c r="E135" s="26">
        <v>3599.37</v>
      </c>
      <c r="F135" s="27">
        <v>0</v>
      </c>
      <c r="G135" s="26">
        <v>2398.2800000000002</v>
      </c>
      <c r="H135" s="28">
        <v>0</v>
      </c>
      <c r="I135" s="26">
        <v>1201.0899999999999</v>
      </c>
      <c r="J135" s="28">
        <v>0</v>
      </c>
      <c r="K135" s="30">
        <f t="shared" si="148"/>
        <v>0</v>
      </c>
      <c r="L135" s="10">
        <f t="shared" ref="L135" si="200">H135*$C$2</f>
        <v>0</v>
      </c>
      <c r="M135" s="39">
        <f t="shared" ref="M135" si="201">J135*$C$3</f>
        <v>0</v>
      </c>
      <c r="N135" s="45">
        <f t="shared" ref="N135" si="202">L135+M135</f>
        <v>0</v>
      </c>
    </row>
    <row r="136" spans="1:14" x14ac:dyDescent="0.25">
      <c r="A136" s="1">
        <v>42699</v>
      </c>
      <c r="B136">
        <v>2049471</v>
      </c>
      <c r="C136" s="25" t="s">
        <v>21</v>
      </c>
      <c r="D136" s="26" t="s">
        <v>201</v>
      </c>
      <c r="E136" s="26">
        <v>5859.91</v>
      </c>
      <c r="F136" s="27"/>
      <c r="G136" s="26">
        <v>4484.07</v>
      </c>
      <c r="H136" s="28"/>
      <c r="I136" s="26">
        <v>1375.83</v>
      </c>
      <c r="J136" s="28"/>
      <c r="K136" s="29"/>
      <c r="L136" s="10"/>
      <c r="M136" s="39"/>
      <c r="N136" s="45"/>
    </row>
    <row r="137" spans="1:14" x14ac:dyDescent="0.25">
      <c r="A137" s="1">
        <v>42729</v>
      </c>
      <c r="B137">
        <v>2049471</v>
      </c>
      <c r="C137" s="25" t="s">
        <v>21</v>
      </c>
      <c r="D137" s="26" t="s">
        <v>201</v>
      </c>
      <c r="E137" s="26">
        <v>5859.93</v>
      </c>
      <c r="F137" s="27">
        <v>2.0000000000436599E-2</v>
      </c>
      <c r="G137" s="26">
        <v>4484.08</v>
      </c>
      <c r="H137" s="28">
        <v>1.00000000002183E-2</v>
      </c>
      <c r="I137" s="26">
        <v>1375.84</v>
      </c>
      <c r="J137" s="28">
        <v>9.9999999999909103E-3</v>
      </c>
      <c r="K137" s="30">
        <f t="shared" si="148"/>
        <v>9.6200000002100036E-2</v>
      </c>
      <c r="L137" s="10">
        <f t="shared" ref="L137" si="203">H137*$C$2</f>
        <v>5.5300000001207196E-2</v>
      </c>
      <c r="M137" s="39">
        <f t="shared" ref="M137" si="204">J137*$C$3</f>
        <v>1.9499999999982275E-2</v>
      </c>
      <c r="N137" s="45">
        <f t="shared" ref="N137" si="205">L137+M137</f>
        <v>7.4800000001189471E-2</v>
      </c>
    </row>
    <row r="138" spans="1:14" x14ac:dyDescent="0.25">
      <c r="A138" s="1">
        <v>42699</v>
      </c>
      <c r="B138">
        <v>2169909</v>
      </c>
      <c r="C138" s="25" t="s">
        <v>72</v>
      </c>
      <c r="D138" s="26" t="s">
        <v>202</v>
      </c>
      <c r="E138" s="26">
        <v>3149.72</v>
      </c>
      <c r="F138" s="27"/>
      <c r="G138" s="26">
        <v>2544.56</v>
      </c>
      <c r="H138" s="28"/>
      <c r="I138" s="26">
        <v>605.15</v>
      </c>
      <c r="J138" s="28"/>
      <c r="K138" s="29"/>
      <c r="L138" s="10"/>
      <c r="M138" s="39"/>
      <c r="N138" s="45"/>
    </row>
    <row r="139" spans="1:14" x14ac:dyDescent="0.25">
      <c r="A139" s="1">
        <v>42729</v>
      </c>
      <c r="B139">
        <v>2169909</v>
      </c>
      <c r="C139" s="25" t="s">
        <v>72</v>
      </c>
      <c r="D139" s="26" t="s">
        <v>202</v>
      </c>
      <c r="E139" s="26">
        <v>3149.72</v>
      </c>
      <c r="F139" s="27">
        <v>0</v>
      </c>
      <c r="G139" s="26">
        <v>2544.56</v>
      </c>
      <c r="H139" s="28">
        <v>0</v>
      </c>
      <c r="I139" s="26">
        <v>605.15</v>
      </c>
      <c r="J139" s="28">
        <v>0</v>
      </c>
      <c r="K139" s="30">
        <f t="shared" si="148"/>
        <v>0</v>
      </c>
      <c r="L139" s="10">
        <f t="shared" ref="L139" si="206">H139*$C$2</f>
        <v>0</v>
      </c>
      <c r="M139" s="39">
        <f t="shared" ref="M139" si="207">J139*$C$3</f>
        <v>0</v>
      </c>
      <c r="N139" s="45">
        <f t="shared" ref="N139" si="208">L139+M139</f>
        <v>0</v>
      </c>
    </row>
    <row r="140" spans="1:14" x14ac:dyDescent="0.25">
      <c r="A140" s="1">
        <v>42699</v>
      </c>
      <c r="B140">
        <v>2754841</v>
      </c>
      <c r="C140" s="25" t="s">
        <v>297</v>
      </c>
      <c r="D140" s="26" t="s">
        <v>298</v>
      </c>
      <c r="E140" s="26">
        <v>1077.3499999999999</v>
      </c>
      <c r="F140" s="27"/>
      <c r="G140" s="26">
        <v>647.70000000000005</v>
      </c>
      <c r="H140" s="28"/>
      <c r="I140" s="26">
        <v>429.65</v>
      </c>
      <c r="J140" s="28"/>
      <c r="K140" s="29"/>
      <c r="L140" s="10"/>
      <c r="M140" s="39"/>
      <c r="N140" s="45"/>
    </row>
    <row r="141" spans="1:14" x14ac:dyDescent="0.25">
      <c r="A141" s="1">
        <v>42729</v>
      </c>
      <c r="B141">
        <v>2754841</v>
      </c>
      <c r="C141" s="25" t="s">
        <v>297</v>
      </c>
      <c r="D141" s="26" t="s">
        <v>298</v>
      </c>
      <c r="E141" s="26">
        <v>1088.6400000000001</v>
      </c>
      <c r="F141" s="27">
        <v>11.2900000000002</v>
      </c>
      <c r="G141" s="26">
        <v>655.13</v>
      </c>
      <c r="H141" s="28">
        <v>7.42999999999995</v>
      </c>
      <c r="I141" s="26">
        <v>433.5</v>
      </c>
      <c r="J141" s="28">
        <v>3.8499999999999699</v>
      </c>
      <c r="K141" s="30">
        <f t="shared" si="148"/>
        <v>54.304900000000956</v>
      </c>
      <c r="L141" s="10">
        <f t="shared" ref="L141" si="209">H141*$C$2</f>
        <v>41.087899999999728</v>
      </c>
      <c r="M141" s="39">
        <f t="shared" ref="M141" si="210">J141*$C$3</f>
        <v>7.5074999999999408</v>
      </c>
      <c r="N141" s="45">
        <f t="shared" ref="N141" si="211">L141+M141</f>
        <v>48.595399999999671</v>
      </c>
    </row>
    <row r="142" spans="1:14" x14ac:dyDescent="0.25">
      <c r="A142" s="1">
        <v>42699</v>
      </c>
      <c r="B142">
        <v>2137941</v>
      </c>
      <c r="C142" s="25" t="s">
        <v>20</v>
      </c>
      <c r="D142" s="26" t="s">
        <v>203</v>
      </c>
      <c r="E142" s="26">
        <v>45027.61</v>
      </c>
      <c r="F142" s="27"/>
      <c r="G142" s="26">
        <v>31450.9</v>
      </c>
      <c r="H142" s="28"/>
      <c r="I142" s="26">
        <v>13576.69</v>
      </c>
      <c r="J142" s="28"/>
      <c r="K142" s="29"/>
      <c r="L142" s="10"/>
      <c r="M142" s="39"/>
      <c r="N142" s="45"/>
    </row>
    <row r="143" spans="1:14" x14ac:dyDescent="0.25">
      <c r="A143" s="1">
        <v>42729</v>
      </c>
      <c r="B143">
        <v>2137941</v>
      </c>
      <c r="C143" s="25" t="s">
        <v>20</v>
      </c>
      <c r="D143" s="26" t="s">
        <v>203</v>
      </c>
      <c r="E143" s="26">
        <v>46166.559999999998</v>
      </c>
      <c r="F143" s="27">
        <v>1138.95</v>
      </c>
      <c r="G143" s="26">
        <v>32215.58</v>
      </c>
      <c r="H143" s="28">
        <v>764.68</v>
      </c>
      <c r="I143" s="26">
        <v>13950.96</v>
      </c>
      <c r="J143" s="28">
        <v>374.27</v>
      </c>
      <c r="K143" s="30">
        <f t="shared" si="148"/>
        <v>5478.3494999999994</v>
      </c>
      <c r="L143" s="10">
        <f t="shared" ref="L143" si="212">H143*$C$2</f>
        <v>4228.6804000000002</v>
      </c>
      <c r="M143" s="39">
        <f t="shared" ref="M143" si="213">J143*$C$3</f>
        <v>729.8264999999999</v>
      </c>
      <c r="N143" s="45">
        <f t="shared" ref="N143" si="214">L143+M143</f>
        <v>4958.5069000000003</v>
      </c>
    </row>
    <row r="144" spans="1:14" x14ac:dyDescent="0.25">
      <c r="A144" s="1">
        <v>42699</v>
      </c>
      <c r="B144">
        <v>2163162</v>
      </c>
      <c r="C144" s="25" t="s">
        <v>74</v>
      </c>
      <c r="D144" s="26" t="s">
        <v>204</v>
      </c>
      <c r="E144" s="26">
        <v>3349.32</v>
      </c>
      <c r="F144" s="27"/>
      <c r="G144" s="26">
        <v>2828.91</v>
      </c>
      <c r="H144" s="28"/>
      <c r="I144" s="26">
        <v>520.4</v>
      </c>
      <c r="J144" s="28"/>
      <c r="K144" s="29"/>
      <c r="L144" s="10"/>
      <c r="M144" s="39"/>
      <c r="N144" s="45"/>
    </row>
    <row r="145" spans="1:14" x14ac:dyDescent="0.25">
      <c r="A145" s="1">
        <v>42729</v>
      </c>
      <c r="B145">
        <v>2163162</v>
      </c>
      <c r="C145" s="25" t="s">
        <v>74</v>
      </c>
      <c r="D145" s="26" t="s">
        <v>204</v>
      </c>
      <c r="E145" s="26">
        <v>3349.32</v>
      </c>
      <c r="F145" s="27">
        <v>0</v>
      </c>
      <c r="G145" s="26">
        <v>2828.91</v>
      </c>
      <c r="H145" s="28">
        <v>0</v>
      </c>
      <c r="I145" s="26">
        <v>520.4</v>
      </c>
      <c r="J145" s="28">
        <v>0</v>
      </c>
      <c r="K145" s="30">
        <f t="shared" si="148"/>
        <v>0</v>
      </c>
      <c r="L145" s="10">
        <f t="shared" ref="L145" si="215">H145*$C$2</f>
        <v>0</v>
      </c>
      <c r="M145" s="39">
        <f t="shared" ref="M145" si="216">J145*$C$3</f>
        <v>0</v>
      </c>
      <c r="N145" s="45">
        <f t="shared" ref="N145" si="217">L145+M145</f>
        <v>0</v>
      </c>
    </row>
    <row r="146" spans="1:14" x14ac:dyDescent="0.25">
      <c r="A146" s="1">
        <v>42699</v>
      </c>
      <c r="B146">
        <v>2073224</v>
      </c>
      <c r="C146" s="25" t="s">
        <v>18</v>
      </c>
      <c r="D146" s="26" t="s">
        <v>205</v>
      </c>
      <c r="E146" s="26">
        <v>243.04</v>
      </c>
      <c r="F146" s="27"/>
      <c r="G146" s="26">
        <v>224.65</v>
      </c>
      <c r="H146" s="28"/>
      <c r="I146" s="26">
        <v>18.39</v>
      </c>
      <c r="J146" s="28"/>
      <c r="K146" s="29"/>
      <c r="L146" s="10"/>
      <c r="M146" s="39"/>
      <c r="N146" s="45"/>
    </row>
    <row r="147" spans="1:14" x14ac:dyDescent="0.25">
      <c r="A147" s="1">
        <v>42729</v>
      </c>
      <c r="B147">
        <v>2073224</v>
      </c>
      <c r="C147" s="25" t="s">
        <v>18</v>
      </c>
      <c r="D147" s="26" t="s">
        <v>205</v>
      </c>
      <c r="E147" s="26">
        <v>243.16</v>
      </c>
      <c r="F147" s="27">
        <v>0.12000000000000501</v>
      </c>
      <c r="G147" s="26">
        <v>224.72</v>
      </c>
      <c r="H147" s="28">
        <v>6.9999999999993207E-2</v>
      </c>
      <c r="I147" s="26">
        <v>18.43</v>
      </c>
      <c r="J147" s="28">
        <v>3.9999999999999099E-2</v>
      </c>
      <c r="K147" s="30">
        <f t="shared" si="148"/>
        <v>0.57720000000002403</v>
      </c>
      <c r="L147" s="10">
        <f t="shared" ref="L147" si="218">H147*$C$2</f>
        <v>0.38709999999996247</v>
      </c>
      <c r="M147" s="39">
        <f t="shared" ref="M147" si="219">J147*$C$3</f>
        <v>7.7999999999998237E-2</v>
      </c>
      <c r="N147" s="45">
        <f t="shared" ref="N147" si="220">L147+M147</f>
        <v>0.46509999999996071</v>
      </c>
    </row>
    <row r="148" spans="1:14" x14ac:dyDescent="0.25">
      <c r="A148" s="1">
        <v>42699</v>
      </c>
      <c r="B148">
        <v>2043749</v>
      </c>
      <c r="C148" s="25" t="s">
        <v>10</v>
      </c>
      <c r="D148" s="26" t="s">
        <v>206</v>
      </c>
      <c r="E148" s="26">
        <v>2813.36</v>
      </c>
      <c r="F148" s="27"/>
      <c r="G148" s="26">
        <v>2016.13</v>
      </c>
      <c r="H148" s="28"/>
      <c r="I148" s="26">
        <v>797.23</v>
      </c>
      <c r="J148" s="28"/>
      <c r="K148" s="29"/>
      <c r="L148" s="10"/>
      <c r="M148" s="39"/>
      <c r="N148" s="45"/>
    </row>
    <row r="149" spans="1:14" x14ac:dyDescent="0.25">
      <c r="A149" s="1">
        <v>42729</v>
      </c>
      <c r="B149">
        <v>2043749</v>
      </c>
      <c r="C149" s="25" t="s">
        <v>10</v>
      </c>
      <c r="D149" s="26" t="s">
        <v>206</v>
      </c>
      <c r="E149" s="26">
        <v>2813.37</v>
      </c>
      <c r="F149" s="27">
        <v>9.9999999997635296E-3</v>
      </c>
      <c r="G149" s="26">
        <v>2016.13</v>
      </c>
      <c r="H149" s="28">
        <v>0</v>
      </c>
      <c r="I149" s="26">
        <v>797.23</v>
      </c>
      <c r="J149" s="28">
        <v>0</v>
      </c>
      <c r="K149" s="30">
        <f t="shared" si="148"/>
        <v>4.8099999998862573E-2</v>
      </c>
      <c r="L149" s="10">
        <f t="shared" ref="L149" si="221">H149*$C$2</f>
        <v>0</v>
      </c>
      <c r="M149" s="39">
        <f t="shared" ref="M149" si="222">J149*$C$3</f>
        <v>0</v>
      </c>
      <c r="N149" s="45">
        <f t="shared" ref="N149" si="223">L149+M149</f>
        <v>0</v>
      </c>
    </row>
    <row r="150" spans="1:14" x14ac:dyDescent="0.25">
      <c r="A150" s="1">
        <v>42699</v>
      </c>
      <c r="B150">
        <v>2802629</v>
      </c>
      <c r="C150" s="25" t="s">
        <v>133</v>
      </c>
      <c r="D150" s="26" t="s">
        <v>204</v>
      </c>
      <c r="E150" s="26">
        <v>0.37</v>
      </c>
      <c r="F150" s="27"/>
      <c r="G150" s="26">
        <v>0.37</v>
      </c>
      <c r="H150" s="28"/>
      <c r="I150" s="26">
        <v>0</v>
      </c>
      <c r="J150" s="28"/>
      <c r="K150" s="29"/>
      <c r="L150" s="10"/>
      <c r="M150" s="39"/>
      <c r="N150" s="45"/>
    </row>
    <row r="151" spans="1:14" x14ac:dyDescent="0.25">
      <c r="A151" s="1">
        <v>42729</v>
      </c>
      <c r="B151">
        <v>2802629</v>
      </c>
      <c r="C151" s="25" t="s">
        <v>133</v>
      </c>
      <c r="D151" s="26" t="s">
        <v>204</v>
      </c>
      <c r="E151" s="26">
        <v>0.37</v>
      </c>
      <c r="F151" s="27">
        <v>0</v>
      </c>
      <c r="G151" s="26">
        <v>0.37</v>
      </c>
      <c r="H151" s="28">
        <v>0</v>
      </c>
      <c r="I151" s="26">
        <v>0</v>
      </c>
      <c r="J151" s="28">
        <v>0</v>
      </c>
      <c r="K151" s="30">
        <f t="shared" si="148"/>
        <v>0</v>
      </c>
      <c r="L151" s="10">
        <f t="shared" ref="L151" si="224">H151*$C$2</f>
        <v>0</v>
      </c>
      <c r="M151" s="39">
        <f t="shared" ref="M151" si="225">J151*$C$3</f>
        <v>0</v>
      </c>
      <c r="N151" s="45">
        <f t="shared" ref="N151" si="226">L151+M151</f>
        <v>0</v>
      </c>
    </row>
    <row r="152" spans="1:14" x14ac:dyDescent="0.25">
      <c r="A152" s="1">
        <v>42699</v>
      </c>
      <c r="B152">
        <v>2146186</v>
      </c>
      <c r="C152" s="25" t="s">
        <v>50</v>
      </c>
      <c r="D152" s="26" t="s">
        <v>207</v>
      </c>
      <c r="E152" s="26">
        <v>4580.6499999999996</v>
      </c>
      <c r="F152" s="27"/>
      <c r="G152" s="26">
        <v>3579.17</v>
      </c>
      <c r="H152" s="28"/>
      <c r="I152" s="26">
        <v>1001.47</v>
      </c>
      <c r="J152" s="28"/>
      <c r="K152" s="29"/>
      <c r="L152" s="10"/>
      <c r="M152" s="39"/>
      <c r="N152" s="45"/>
    </row>
    <row r="153" spans="1:14" x14ac:dyDescent="0.25">
      <c r="A153" s="1">
        <v>42729</v>
      </c>
      <c r="B153">
        <v>2146186</v>
      </c>
      <c r="C153" s="25" t="s">
        <v>50</v>
      </c>
      <c r="D153" s="26" t="s">
        <v>207</v>
      </c>
      <c r="E153" s="26">
        <v>4580.8</v>
      </c>
      <c r="F153" s="27">
        <v>0.14999999999963601</v>
      </c>
      <c r="G153" s="26">
        <v>3579.26</v>
      </c>
      <c r="H153" s="28">
        <v>9.0000000000145505E-2</v>
      </c>
      <c r="I153" s="26">
        <v>1001.53</v>
      </c>
      <c r="J153" s="28">
        <v>5.9999999999945403E-2</v>
      </c>
      <c r="K153" s="30">
        <f t="shared" si="148"/>
        <v>0.7214999999982491</v>
      </c>
      <c r="L153" s="10">
        <f t="shared" ref="L153" si="227">H153*$C$2</f>
        <v>0.49770000000080467</v>
      </c>
      <c r="M153" s="39">
        <f t="shared" ref="M153" si="228">J153*$C$3</f>
        <v>0.11699999999989354</v>
      </c>
      <c r="N153" s="45">
        <f t="shared" ref="N153" si="229">L153+M153</f>
        <v>0.61470000000069824</v>
      </c>
    </row>
    <row r="154" spans="1:14" x14ac:dyDescent="0.25">
      <c r="A154" s="1">
        <v>42699</v>
      </c>
      <c r="B154">
        <v>1960912</v>
      </c>
      <c r="C154" s="25" t="s">
        <v>9</v>
      </c>
      <c r="D154" s="26" t="s">
        <v>208</v>
      </c>
      <c r="E154" s="26">
        <v>20262.97</v>
      </c>
      <c r="F154" s="27"/>
      <c r="G154" s="26">
        <v>14335.67</v>
      </c>
      <c r="H154" s="28"/>
      <c r="I154" s="26">
        <v>5927.3</v>
      </c>
      <c r="J154" s="28"/>
      <c r="K154" s="29"/>
      <c r="L154" s="10"/>
      <c r="M154" s="39"/>
      <c r="N154" s="45"/>
    </row>
    <row r="155" spans="1:14" x14ac:dyDescent="0.25">
      <c r="A155" s="1">
        <v>42729</v>
      </c>
      <c r="B155">
        <v>1960912</v>
      </c>
      <c r="C155" s="25" t="s">
        <v>9</v>
      </c>
      <c r="D155" s="26" t="s">
        <v>208</v>
      </c>
      <c r="E155" s="26">
        <v>20266.849999999999</v>
      </c>
      <c r="F155" s="27">
        <v>3.88000000000102</v>
      </c>
      <c r="G155" s="26">
        <v>14338.23</v>
      </c>
      <c r="H155" s="28">
        <v>2.5599999999994898</v>
      </c>
      <c r="I155" s="26">
        <v>5928.61</v>
      </c>
      <c r="J155" s="28">
        <v>1.30999999999949</v>
      </c>
      <c r="K155" s="30">
        <f t="shared" si="148"/>
        <v>18.662800000004903</v>
      </c>
      <c r="L155" s="10">
        <f t="shared" ref="L155" si="230">H155*$C$2</f>
        <v>14.15679999999718</v>
      </c>
      <c r="M155" s="39">
        <f t="shared" ref="M155" si="231">J155*$C$3</f>
        <v>2.5544999999990057</v>
      </c>
      <c r="N155" s="45">
        <f t="shared" ref="N155" si="232">L155+M155</f>
        <v>16.711299999996186</v>
      </c>
    </row>
    <row r="156" spans="1:14" x14ac:dyDescent="0.25">
      <c r="A156" s="1">
        <v>42699</v>
      </c>
      <c r="B156">
        <v>2775259</v>
      </c>
      <c r="C156" s="25" t="s">
        <v>128</v>
      </c>
      <c r="D156" s="26" t="s">
        <v>209</v>
      </c>
      <c r="E156" s="26">
        <v>3.92</v>
      </c>
      <c r="F156" s="27"/>
      <c r="G156" s="26">
        <v>3.92</v>
      </c>
      <c r="H156" s="28"/>
      <c r="I156" s="26">
        <v>0</v>
      </c>
      <c r="J156" s="28"/>
      <c r="K156" s="29"/>
      <c r="L156" s="10"/>
      <c r="M156" s="39"/>
      <c r="N156" s="45"/>
    </row>
    <row r="157" spans="1:14" x14ac:dyDescent="0.25">
      <c r="A157" s="1">
        <v>42729</v>
      </c>
      <c r="B157">
        <v>2775259</v>
      </c>
      <c r="C157" s="25" t="s">
        <v>128</v>
      </c>
      <c r="D157" s="26" t="s">
        <v>209</v>
      </c>
      <c r="E157" s="26">
        <v>3.92</v>
      </c>
      <c r="F157" s="27">
        <v>0</v>
      </c>
      <c r="G157" s="26">
        <v>3.92</v>
      </c>
      <c r="H157" s="28">
        <v>0</v>
      </c>
      <c r="I157" s="26">
        <v>0</v>
      </c>
      <c r="J157" s="28">
        <v>0</v>
      </c>
      <c r="K157" s="30">
        <f t="shared" si="148"/>
        <v>0</v>
      </c>
      <c r="L157" s="10">
        <f t="shared" ref="L157" si="233">H157*$C$2</f>
        <v>0</v>
      </c>
      <c r="M157" s="39">
        <f t="shared" ref="M157" si="234">J157*$C$3</f>
        <v>0</v>
      </c>
      <c r="N157" s="45">
        <f t="shared" ref="N157" si="235">L157+M157</f>
        <v>0</v>
      </c>
    </row>
    <row r="158" spans="1:14" x14ac:dyDescent="0.25">
      <c r="A158" s="1">
        <v>42699</v>
      </c>
      <c r="B158">
        <v>2357617</v>
      </c>
      <c r="C158" s="25" t="s">
        <v>93</v>
      </c>
      <c r="D158" s="26" t="s">
        <v>210</v>
      </c>
      <c r="E158" s="26">
        <v>8109.1</v>
      </c>
      <c r="F158" s="27"/>
      <c r="G158" s="26">
        <v>6958.67</v>
      </c>
      <c r="H158" s="28"/>
      <c r="I158" s="26">
        <v>1150.42</v>
      </c>
      <c r="J158" s="28"/>
      <c r="K158" s="29"/>
      <c r="L158" s="10"/>
      <c r="M158" s="39"/>
      <c r="N158" s="45"/>
    </row>
    <row r="159" spans="1:14" x14ac:dyDescent="0.25">
      <c r="A159" s="1">
        <v>42729</v>
      </c>
      <c r="B159">
        <v>2357617</v>
      </c>
      <c r="C159" s="25" t="s">
        <v>93</v>
      </c>
      <c r="D159" s="26" t="s">
        <v>210</v>
      </c>
      <c r="E159" s="26">
        <v>9182.69</v>
      </c>
      <c r="F159" s="27">
        <v>1073.5899999999999</v>
      </c>
      <c r="G159" s="26">
        <v>7821.28</v>
      </c>
      <c r="H159" s="28">
        <v>862.61</v>
      </c>
      <c r="I159" s="26">
        <v>1361.41</v>
      </c>
      <c r="J159" s="28">
        <v>210.99</v>
      </c>
      <c r="K159" s="30">
        <f t="shared" si="148"/>
        <v>5163.9678999999987</v>
      </c>
      <c r="L159" s="10">
        <f t="shared" ref="L159" si="236">H159*$C$2</f>
        <v>4770.2332999999999</v>
      </c>
      <c r="M159" s="39">
        <f t="shared" ref="M159" si="237">J159*$C$3</f>
        <v>411.43049999999999</v>
      </c>
      <c r="N159" s="45">
        <f t="shared" ref="N159" si="238">L159+M159</f>
        <v>5181.6638000000003</v>
      </c>
    </row>
    <row r="160" spans="1:14" x14ac:dyDescent="0.25">
      <c r="A160" s="1">
        <v>42699</v>
      </c>
      <c r="B160">
        <v>3831953</v>
      </c>
      <c r="C160" s="25" t="s">
        <v>343</v>
      </c>
      <c r="D160" s="26" t="s">
        <v>344</v>
      </c>
      <c r="E160" s="26">
        <v>0.33</v>
      </c>
      <c r="F160" s="27"/>
      <c r="G160" s="26">
        <v>0.32</v>
      </c>
      <c r="H160" s="28"/>
      <c r="I160" s="26">
        <v>0</v>
      </c>
      <c r="J160" s="28"/>
      <c r="K160" s="29"/>
      <c r="L160" s="10"/>
      <c r="M160" s="39"/>
      <c r="N160" s="45"/>
    </row>
    <row r="161" spans="1:14" x14ac:dyDescent="0.25">
      <c r="A161" s="1">
        <v>42729</v>
      </c>
      <c r="B161">
        <v>3831953</v>
      </c>
      <c r="C161" s="25" t="s">
        <v>343</v>
      </c>
      <c r="D161" s="26" t="s">
        <v>344</v>
      </c>
      <c r="E161" s="26">
        <v>0.42</v>
      </c>
      <c r="F161" s="27">
        <v>0.09</v>
      </c>
      <c r="G161" s="26">
        <v>0.4</v>
      </c>
      <c r="H161" s="28">
        <v>0.08</v>
      </c>
      <c r="I161" s="26">
        <v>0.01</v>
      </c>
      <c r="J161" s="28">
        <v>0.01</v>
      </c>
      <c r="K161" s="30">
        <f t="shared" si="148"/>
        <v>0.43289999999999995</v>
      </c>
      <c r="L161" s="10">
        <f t="shared" ref="L161" si="239">H161*$C$2</f>
        <v>0.44240000000000002</v>
      </c>
      <c r="M161" s="39">
        <f t="shared" ref="M161" si="240">J161*$C$3</f>
        <v>1.95E-2</v>
      </c>
      <c r="N161" s="45">
        <f t="shared" ref="N161" si="241">L161+M161</f>
        <v>0.46190000000000003</v>
      </c>
    </row>
    <row r="162" spans="1:14" x14ac:dyDescent="0.25">
      <c r="A162" s="1">
        <v>42699</v>
      </c>
      <c r="B162">
        <v>2567155</v>
      </c>
      <c r="C162" s="25" t="s">
        <v>131</v>
      </c>
      <c r="D162" s="26" t="s">
        <v>211</v>
      </c>
      <c r="E162" s="26">
        <v>833.67</v>
      </c>
      <c r="F162" s="27"/>
      <c r="G162" s="26">
        <v>562.29</v>
      </c>
      <c r="H162" s="28"/>
      <c r="I162" s="26">
        <v>271.37</v>
      </c>
      <c r="J162" s="28"/>
      <c r="K162" s="29"/>
      <c r="L162" s="10"/>
      <c r="M162" s="39"/>
      <c r="N162" s="45"/>
    </row>
    <row r="163" spans="1:14" x14ac:dyDescent="0.25">
      <c r="A163" s="1">
        <v>42729</v>
      </c>
      <c r="B163">
        <v>2567155</v>
      </c>
      <c r="C163" s="25" t="s">
        <v>131</v>
      </c>
      <c r="D163" s="26" t="s">
        <v>211</v>
      </c>
      <c r="E163" s="26">
        <v>867.33</v>
      </c>
      <c r="F163" s="27">
        <v>33.659999999999997</v>
      </c>
      <c r="G163" s="26">
        <v>593.79999999999995</v>
      </c>
      <c r="H163" s="28">
        <v>31.510000000000101</v>
      </c>
      <c r="I163" s="26">
        <v>273.52999999999997</v>
      </c>
      <c r="J163" s="28">
        <v>2.1600000000000299</v>
      </c>
      <c r="K163" s="30">
        <f t="shared" si="148"/>
        <v>161.90459999999996</v>
      </c>
      <c r="L163" s="10">
        <f t="shared" ref="L163" si="242">H163*$C$2</f>
        <v>174.25030000000058</v>
      </c>
      <c r="M163" s="39">
        <f t="shared" ref="M163" si="243">J163*$C$3</f>
        <v>4.2120000000000584</v>
      </c>
      <c r="N163" s="45">
        <f t="shared" ref="N163" si="244">L163+M163</f>
        <v>178.46230000000062</v>
      </c>
    </row>
    <row r="164" spans="1:14" x14ac:dyDescent="0.25">
      <c r="A164" s="1">
        <v>42699</v>
      </c>
      <c r="B164">
        <v>2816683</v>
      </c>
      <c r="C164" s="25" t="s">
        <v>345</v>
      </c>
      <c r="D164" s="26" t="s">
        <v>346</v>
      </c>
      <c r="E164" s="26">
        <v>518.53</v>
      </c>
      <c r="F164" s="27"/>
      <c r="G164" s="26">
        <v>362.28</v>
      </c>
      <c r="H164" s="28"/>
      <c r="I164" s="26">
        <v>156.25</v>
      </c>
      <c r="J164" s="28"/>
      <c r="K164" s="29"/>
      <c r="L164" s="10"/>
      <c r="M164" s="39"/>
      <c r="N164" s="45"/>
    </row>
    <row r="165" spans="1:14" x14ac:dyDescent="0.25">
      <c r="A165" s="1">
        <v>42729</v>
      </c>
      <c r="B165">
        <v>2816683</v>
      </c>
      <c r="C165" s="25" t="s">
        <v>345</v>
      </c>
      <c r="D165" s="26" t="s">
        <v>346</v>
      </c>
      <c r="E165" s="26">
        <v>518.53</v>
      </c>
      <c r="F165" s="27">
        <v>0</v>
      </c>
      <c r="G165" s="26">
        <v>362.28</v>
      </c>
      <c r="H165" s="28">
        <v>0</v>
      </c>
      <c r="I165" s="26">
        <v>156.25</v>
      </c>
      <c r="J165" s="28">
        <v>0</v>
      </c>
      <c r="K165" s="30">
        <f t="shared" ref="K165:K227" si="245">F165*$C$5</f>
        <v>0</v>
      </c>
      <c r="L165" s="10">
        <f t="shared" ref="L165" si="246">H165*$C$2</f>
        <v>0</v>
      </c>
      <c r="M165" s="39">
        <f t="shared" ref="M165" si="247">J165*$C$3</f>
        <v>0</v>
      </c>
      <c r="N165" s="45">
        <f t="shared" ref="N165" si="248">L165+M165</f>
        <v>0</v>
      </c>
    </row>
    <row r="166" spans="1:14" x14ac:dyDescent="0.25">
      <c r="A166" s="1">
        <v>42699</v>
      </c>
      <c r="B166">
        <v>2160979</v>
      </c>
      <c r="C166" s="25" t="s">
        <v>75</v>
      </c>
      <c r="D166" s="26" t="s">
        <v>212</v>
      </c>
      <c r="E166" s="26">
        <v>5969.8</v>
      </c>
      <c r="F166" s="27"/>
      <c r="G166" s="26">
        <v>4624.6899999999996</v>
      </c>
      <c r="H166" s="28"/>
      <c r="I166" s="26">
        <v>1345.11</v>
      </c>
      <c r="J166" s="28"/>
      <c r="K166" s="29"/>
      <c r="L166" s="10"/>
      <c r="M166" s="39"/>
      <c r="N166" s="45"/>
    </row>
    <row r="167" spans="1:14" x14ac:dyDescent="0.25">
      <c r="A167" s="1">
        <v>42729</v>
      </c>
      <c r="B167">
        <v>2160979</v>
      </c>
      <c r="C167" s="25" t="s">
        <v>75</v>
      </c>
      <c r="D167" s="26" t="s">
        <v>212</v>
      </c>
      <c r="E167" s="26">
        <v>6012.96</v>
      </c>
      <c r="F167" s="27">
        <v>43.159999999999897</v>
      </c>
      <c r="G167" s="26">
        <v>4664.1499999999996</v>
      </c>
      <c r="H167" s="28">
        <v>39.46</v>
      </c>
      <c r="I167" s="26">
        <v>1348.79</v>
      </c>
      <c r="J167" s="28">
        <v>3.6799999999998398</v>
      </c>
      <c r="K167" s="30">
        <f t="shared" si="245"/>
        <v>207.5995999999995</v>
      </c>
      <c r="L167" s="10">
        <f t="shared" ref="L167" si="249">H167*$C$2</f>
        <v>218.21380000000002</v>
      </c>
      <c r="M167" s="39">
        <f t="shared" ref="M167" si="250">J167*$C$3</f>
        <v>7.1759999999996875</v>
      </c>
      <c r="N167" s="45">
        <f t="shared" ref="N167" si="251">L167+M167</f>
        <v>225.3897999999997</v>
      </c>
    </row>
    <row r="168" spans="1:14" x14ac:dyDescent="0.25">
      <c r="A168" s="1">
        <v>42699</v>
      </c>
      <c r="B168">
        <v>2339919</v>
      </c>
      <c r="C168" s="25" t="s">
        <v>92</v>
      </c>
      <c r="D168" s="26" t="s">
        <v>213</v>
      </c>
      <c r="E168" s="26">
        <v>799.08</v>
      </c>
      <c r="F168" s="27"/>
      <c r="G168" s="26">
        <v>648.04</v>
      </c>
      <c r="H168" s="28"/>
      <c r="I168" s="26">
        <v>151.03</v>
      </c>
      <c r="J168" s="28"/>
      <c r="K168" s="29"/>
      <c r="L168" s="10"/>
      <c r="M168" s="39"/>
      <c r="N168" s="45"/>
    </row>
    <row r="169" spans="1:14" x14ac:dyDescent="0.25">
      <c r="A169" s="1">
        <v>42729</v>
      </c>
      <c r="B169">
        <v>2339919</v>
      </c>
      <c r="C169" s="25" t="s">
        <v>92</v>
      </c>
      <c r="D169" s="26" t="s">
        <v>213</v>
      </c>
      <c r="E169" s="26">
        <v>799.16</v>
      </c>
      <c r="F169" s="27">
        <v>7.9999999999927199E-2</v>
      </c>
      <c r="G169" s="26">
        <v>648.12</v>
      </c>
      <c r="H169" s="28">
        <v>8.00000000000409E-2</v>
      </c>
      <c r="I169" s="26">
        <v>151.04</v>
      </c>
      <c r="J169" s="28">
        <v>9.9999999999909103E-3</v>
      </c>
      <c r="K169" s="30">
        <f t="shared" si="245"/>
        <v>0.38479999999964981</v>
      </c>
      <c r="L169" s="10">
        <f t="shared" ref="L169" si="252">H169*$C$2</f>
        <v>0.44240000000022617</v>
      </c>
      <c r="M169" s="39">
        <f t="shared" ref="M169" si="253">J169*$C$3</f>
        <v>1.9499999999982275E-2</v>
      </c>
      <c r="N169" s="45">
        <f t="shared" ref="N169" si="254">L169+M169</f>
        <v>0.46190000000020842</v>
      </c>
    </row>
    <row r="170" spans="1:14" x14ac:dyDescent="0.25">
      <c r="A170" s="1">
        <v>42699</v>
      </c>
      <c r="B170">
        <v>3423642</v>
      </c>
      <c r="C170" s="25" t="s">
        <v>304</v>
      </c>
      <c r="D170" s="26" t="s">
        <v>305</v>
      </c>
      <c r="E170" s="26">
        <v>20674.162</v>
      </c>
      <c r="F170" s="27"/>
      <c r="G170" s="26">
        <v>12914.380999999999</v>
      </c>
      <c r="H170" s="28"/>
      <c r="I170" s="26">
        <v>12493.221</v>
      </c>
      <c r="J170" s="28"/>
      <c r="K170" s="29"/>
      <c r="L170" s="10"/>
      <c r="M170" s="39"/>
      <c r="N170" s="45"/>
    </row>
    <row r="171" spans="1:14" x14ac:dyDescent="0.25">
      <c r="A171" s="1">
        <v>42729</v>
      </c>
      <c r="B171">
        <v>3423642</v>
      </c>
      <c r="C171" s="25" t="s">
        <v>304</v>
      </c>
      <c r="D171" s="26" t="s">
        <v>305</v>
      </c>
      <c r="E171" s="26">
        <v>20816.249</v>
      </c>
      <c r="F171" s="27">
        <v>142.08699999999999</v>
      </c>
      <c r="G171" s="26">
        <v>12975.941999999999</v>
      </c>
      <c r="H171" s="28">
        <v>61.561000000001499</v>
      </c>
      <c r="I171" s="26">
        <v>12573.746999999999</v>
      </c>
      <c r="J171" s="28">
        <v>80.525999999999797</v>
      </c>
      <c r="K171" s="30">
        <f t="shared" si="245"/>
        <v>683.43846999999994</v>
      </c>
      <c r="L171" s="10">
        <f t="shared" ref="L171" si="255">H171*$C$2</f>
        <v>340.43233000000828</v>
      </c>
      <c r="M171" s="39">
        <f t="shared" ref="M171" si="256">J171*$C$3</f>
        <v>157.0256999999996</v>
      </c>
      <c r="N171" s="45">
        <f t="shared" ref="N171" si="257">L171+M171</f>
        <v>497.45803000000785</v>
      </c>
    </row>
    <row r="172" spans="1:14" x14ac:dyDescent="0.25">
      <c r="A172" s="1">
        <v>42699</v>
      </c>
      <c r="B172">
        <v>2340750</v>
      </c>
      <c r="C172" s="25" t="s">
        <v>105</v>
      </c>
      <c r="D172" s="26" t="s">
        <v>106</v>
      </c>
      <c r="E172" s="26">
        <v>706.53</v>
      </c>
      <c r="F172" s="27"/>
      <c r="G172" s="26">
        <v>612.98</v>
      </c>
      <c r="H172" s="28"/>
      <c r="I172" s="26">
        <v>93.55</v>
      </c>
      <c r="J172" s="28"/>
      <c r="K172" s="29"/>
      <c r="L172" s="10"/>
      <c r="M172" s="39"/>
      <c r="N172" s="45"/>
    </row>
    <row r="173" spans="1:14" x14ac:dyDescent="0.25">
      <c r="A173" s="1">
        <v>42729</v>
      </c>
      <c r="B173">
        <v>2340750</v>
      </c>
      <c r="C173" s="25" t="s">
        <v>105</v>
      </c>
      <c r="D173" s="26" t="s">
        <v>106</v>
      </c>
      <c r="E173" s="26">
        <v>706.69</v>
      </c>
      <c r="F173" s="27">
        <v>0.16000000000008199</v>
      </c>
      <c r="G173" s="26">
        <v>613.08000000000004</v>
      </c>
      <c r="H173" s="28">
        <v>0.100000000000023</v>
      </c>
      <c r="I173" s="26">
        <v>93.6</v>
      </c>
      <c r="J173" s="28">
        <v>5.0000000000011403E-2</v>
      </c>
      <c r="K173" s="30">
        <f t="shared" si="245"/>
        <v>0.7696000000003943</v>
      </c>
      <c r="L173" s="10">
        <f t="shared" ref="L173" si="258">H173*$C$2</f>
        <v>0.55300000000012717</v>
      </c>
      <c r="M173" s="39">
        <f t="shared" ref="M173" si="259">J173*$C$3</f>
        <v>9.7500000000022236E-2</v>
      </c>
      <c r="N173" s="45">
        <f t="shared" ref="N173" si="260">L173+M173</f>
        <v>0.6505000000001494</v>
      </c>
    </row>
    <row r="174" spans="1:14" x14ac:dyDescent="0.25">
      <c r="A174" s="1">
        <v>42699</v>
      </c>
      <c r="B174">
        <v>2152926</v>
      </c>
      <c r="C174" s="25" t="s">
        <v>73</v>
      </c>
      <c r="D174" s="26" t="s">
        <v>214</v>
      </c>
      <c r="E174" s="26">
        <v>1987.12</v>
      </c>
      <c r="F174" s="27"/>
      <c r="G174" s="26">
        <v>1588.78</v>
      </c>
      <c r="H174" s="28"/>
      <c r="I174" s="26">
        <v>398.34</v>
      </c>
      <c r="J174" s="28"/>
      <c r="K174" s="29"/>
      <c r="L174" s="10"/>
      <c r="M174" s="39"/>
      <c r="N174" s="45"/>
    </row>
    <row r="175" spans="1:14" x14ac:dyDescent="0.25">
      <c r="A175" s="1">
        <v>42729</v>
      </c>
      <c r="B175">
        <v>2152926</v>
      </c>
      <c r="C175" s="25" t="s">
        <v>73</v>
      </c>
      <c r="D175" s="26" t="s">
        <v>214</v>
      </c>
      <c r="E175" s="26">
        <v>1987.12</v>
      </c>
      <c r="F175" s="27">
        <v>0</v>
      </c>
      <c r="G175" s="26">
        <v>1588.78</v>
      </c>
      <c r="H175" s="28">
        <v>0</v>
      </c>
      <c r="I175" s="26">
        <v>398.34</v>
      </c>
      <c r="J175" s="28">
        <v>0</v>
      </c>
      <c r="K175" s="30">
        <f t="shared" si="245"/>
        <v>0</v>
      </c>
      <c r="L175" s="10">
        <f t="shared" ref="L175" si="261">H175*$C$2</f>
        <v>0</v>
      </c>
      <c r="M175" s="39">
        <f t="shared" ref="M175" si="262">J175*$C$3</f>
        <v>0</v>
      </c>
      <c r="N175" s="45">
        <f t="shared" ref="N175" si="263">L175+M175</f>
        <v>0</v>
      </c>
    </row>
    <row r="176" spans="1:14" x14ac:dyDescent="0.25">
      <c r="A176" s="1">
        <v>42699</v>
      </c>
      <c r="B176">
        <v>2162467</v>
      </c>
      <c r="C176" s="25" t="s">
        <v>287</v>
      </c>
      <c r="D176" s="26" t="s">
        <v>288</v>
      </c>
      <c r="E176" s="26">
        <v>812.31</v>
      </c>
      <c r="F176" s="27"/>
      <c r="G176" s="26">
        <v>597.13</v>
      </c>
      <c r="H176" s="28"/>
      <c r="I176" s="26">
        <v>215.18</v>
      </c>
      <c r="J176" s="28"/>
      <c r="K176" s="29"/>
      <c r="L176" s="10"/>
      <c r="M176" s="39"/>
      <c r="N176" s="45"/>
    </row>
    <row r="177" spans="1:14" x14ac:dyDescent="0.25">
      <c r="A177" s="1">
        <v>42729</v>
      </c>
      <c r="B177">
        <v>2162467</v>
      </c>
      <c r="C177" s="25" t="s">
        <v>287</v>
      </c>
      <c r="D177" s="26" t="s">
        <v>288</v>
      </c>
      <c r="E177" s="26">
        <v>812.4</v>
      </c>
      <c r="F177" s="27">
        <v>8.9999999999918104E-2</v>
      </c>
      <c r="G177" s="26">
        <v>597.19000000000005</v>
      </c>
      <c r="H177" s="28">
        <v>6.0000000000059103E-2</v>
      </c>
      <c r="I177" s="26">
        <v>215.2</v>
      </c>
      <c r="J177" s="28">
        <v>2.0000000000010201E-2</v>
      </c>
      <c r="K177" s="30">
        <f t="shared" si="245"/>
        <v>0.43289999999960604</v>
      </c>
      <c r="L177" s="10">
        <f t="shared" ref="L177" si="264">H177*$C$2</f>
        <v>0.33180000000032683</v>
      </c>
      <c r="M177" s="39">
        <f t="shared" ref="M177" si="265">J177*$C$3</f>
        <v>3.9000000000019887E-2</v>
      </c>
      <c r="N177" s="45">
        <f t="shared" ref="N177" si="266">L177+M177</f>
        <v>0.37080000000034674</v>
      </c>
    </row>
    <row r="178" spans="1:14" x14ac:dyDescent="0.25">
      <c r="A178" s="1">
        <v>42699</v>
      </c>
      <c r="B178">
        <v>2764142</v>
      </c>
      <c r="C178" s="25" t="s">
        <v>306</v>
      </c>
      <c r="D178" s="26" t="s">
        <v>307</v>
      </c>
      <c r="E178" s="26">
        <v>140.59</v>
      </c>
      <c r="F178" s="27"/>
      <c r="G178" s="26">
        <v>104.96</v>
      </c>
      <c r="H178" s="28"/>
      <c r="I178" s="26">
        <v>35.619999999999997</v>
      </c>
      <c r="J178" s="28"/>
      <c r="K178" s="29"/>
      <c r="L178" s="10"/>
      <c r="M178" s="39"/>
      <c r="N178" s="45"/>
    </row>
    <row r="179" spans="1:14" x14ac:dyDescent="0.25">
      <c r="A179" s="1">
        <v>42729</v>
      </c>
      <c r="B179">
        <v>2764142</v>
      </c>
      <c r="C179" s="25" t="s">
        <v>306</v>
      </c>
      <c r="D179" s="26" t="s">
        <v>307</v>
      </c>
      <c r="E179" s="26">
        <v>140.59</v>
      </c>
      <c r="F179" s="27">
        <v>0</v>
      </c>
      <c r="G179" s="26">
        <v>104.96</v>
      </c>
      <c r="H179" s="28">
        <v>0</v>
      </c>
      <c r="I179" s="26">
        <v>35.619999999999997</v>
      </c>
      <c r="J179" s="28">
        <v>0</v>
      </c>
      <c r="K179" s="30">
        <f t="shared" si="245"/>
        <v>0</v>
      </c>
      <c r="L179" s="10">
        <f t="shared" ref="L179" si="267">H179*$C$2</f>
        <v>0</v>
      </c>
      <c r="M179" s="39">
        <f t="shared" ref="M179" si="268">J179*$C$3</f>
        <v>0</v>
      </c>
      <c r="N179" s="45">
        <f t="shared" ref="N179" si="269">L179+M179</f>
        <v>0</v>
      </c>
    </row>
    <row r="180" spans="1:14" x14ac:dyDescent="0.25">
      <c r="A180" s="1">
        <v>42699</v>
      </c>
      <c r="B180">
        <v>2358061</v>
      </c>
      <c r="C180" s="25" t="s">
        <v>107</v>
      </c>
      <c r="D180" s="26" t="s">
        <v>108</v>
      </c>
      <c r="E180" s="26">
        <v>3281.97</v>
      </c>
      <c r="F180" s="27"/>
      <c r="G180" s="26">
        <v>3281.96</v>
      </c>
      <c r="H180" s="28"/>
      <c r="I180" s="26">
        <v>0</v>
      </c>
      <c r="J180" s="28"/>
      <c r="K180" s="29"/>
      <c r="L180" s="10"/>
      <c r="M180" s="39"/>
      <c r="N180" s="45"/>
    </row>
    <row r="181" spans="1:14" x14ac:dyDescent="0.25">
      <c r="A181" s="1">
        <v>42729</v>
      </c>
      <c r="B181">
        <v>2358061</v>
      </c>
      <c r="C181" s="25" t="s">
        <v>107</v>
      </c>
      <c r="D181" s="26" t="s">
        <v>108</v>
      </c>
      <c r="E181" s="26">
        <v>3282.14</v>
      </c>
      <c r="F181" s="27">
        <v>0.16999999999961801</v>
      </c>
      <c r="G181" s="26">
        <v>3282.14</v>
      </c>
      <c r="H181" s="28">
        <v>0.17999999999983601</v>
      </c>
      <c r="I181" s="26">
        <v>0</v>
      </c>
      <c r="J181" s="28">
        <v>0</v>
      </c>
      <c r="K181" s="30">
        <f t="shared" si="245"/>
        <v>0.81769999999816256</v>
      </c>
      <c r="L181" s="10">
        <f t="shared" ref="L181" si="270">H181*$C$2</f>
        <v>0.99539999999909323</v>
      </c>
      <c r="M181" s="39">
        <f t="shared" ref="M181" si="271">J181*$C$3</f>
        <v>0</v>
      </c>
      <c r="N181" s="45">
        <f t="shared" ref="N181" si="272">L181+M181</f>
        <v>0.99539999999909323</v>
      </c>
    </row>
    <row r="182" spans="1:14" x14ac:dyDescent="0.25">
      <c r="A182" s="1">
        <v>42699</v>
      </c>
      <c r="B182">
        <v>2042540</v>
      </c>
      <c r="C182" s="25" t="s">
        <v>11</v>
      </c>
      <c r="D182" s="26" t="s">
        <v>215</v>
      </c>
      <c r="E182" s="26">
        <v>5315.7</v>
      </c>
      <c r="F182" s="27"/>
      <c r="G182" s="26">
        <v>3896.21</v>
      </c>
      <c r="H182" s="28"/>
      <c r="I182" s="26">
        <v>1419.48</v>
      </c>
      <c r="J182" s="28"/>
      <c r="K182" s="29"/>
      <c r="L182" s="10"/>
      <c r="M182" s="39"/>
      <c r="N182" s="45"/>
    </row>
    <row r="183" spans="1:14" x14ac:dyDescent="0.25">
      <c r="A183" s="1">
        <v>42729</v>
      </c>
      <c r="B183">
        <v>2042540</v>
      </c>
      <c r="C183" s="25" t="s">
        <v>11</v>
      </c>
      <c r="D183" s="26" t="s">
        <v>215</v>
      </c>
      <c r="E183" s="26">
        <v>5315.7</v>
      </c>
      <c r="F183" s="27">
        <v>0</v>
      </c>
      <c r="G183" s="26">
        <v>3896.21</v>
      </c>
      <c r="H183" s="28">
        <v>0</v>
      </c>
      <c r="I183" s="26">
        <v>1419.48</v>
      </c>
      <c r="J183" s="28">
        <v>0</v>
      </c>
      <c r="K183" s="30">
        <f t="shared" si="245"/>
        <v>0</v>
      </c>
      <c r="L183" s="10">
        <f t="shared" ref="L183" si="273">H183*$C$2</f>
        <v>0</v>
      </c>
      <c r="M183" s="39">
        <f t="shared" ref="M183" si="274">J183*$C$3</f>
        <v>0</v>
      </c>
      <c r="N183" s="45">
        <f t="shared" ref="N183" si="275">L183+M183</f>
        <v>0</v>
      </c>
    </row>
    <row r="184" spans="1:14" x14ac:dyDescent="0.25">
      <c r="A184" s="1">
        <v>42699</v>
      </c>
      <c r="B184">
        <v>2156807</v>
      </c>
      <c r="C184" s="25" t="s">
        <v>35</v>
      </c>
      <c r="D184" s="26" t="s">
        <v>216</v>
      </c>
      <c r="E184" s="26">
        <v>5931.19</v>
      </c>
      <c r="F184" s="27"/>
      <c r="G184" s="26">
        <v>4619.83</v>
      </c>
      <c r="H184" s="28"/>
      <c r="I184" s="26">
        <v>1311.36</v>
      </c>
      <c r="J184" s="28"/>
      <c r="K184" s="29"/>
      <c r="L184" s="10"/>
      <c r="M184" s="39"/>
      <c r="N184" s="45"/>
    </row>
    <row r="185" spans="1:14" x14ac:dyDescent="0.25">
      <c r="A185" s="1">
        <v>42729</v>
      </c>
      <c r="B185">
        <v>2156807</v>
      </c>
      <c r="C185" s="25" t="s">
        <v>35</v>
      </c>
      <c r="D185" s="26" t="s">
        <v>216</v>
      </c>
      <c r="E185" s="26">
        <v>6017.5</v>
      </c>
      <c r="F185" s="27">
        <v>86.309999999999505</v>
      </c>
      <c r="G185" s="26">
        <v>4684.96</v>
      </c>
      <c r="H185" s="28">
        <v>65.130000000000095</v>
      </c>
      <c r="I185" s="26">
        <v>1332.53</v>
      </c>
      <c r="J185" s="28">
        <v>21.169999999999799</v>
      </c>
      <c r="K185" s="30">
        <f t="shared" si="245"/>
        <v>415.1510999999976</v>
      </c>
      <c r="L185" s="10">
        <f t="shared" ref="L185" si="276">H185*$C$2</f>
        <v>360.16890000000052</v>
      </c>
      <c r="M185" s="39">
        <f t="shared" ref="M185" si="277">J185*$C$3</f>
        <v>41.28149999999961</v>
      </c>
      <c r="N185" s="45">
        <f t="shared" ref="N185" si="278">L185+M185</f>
        <v>401.45040000000012</v>
      </c>
    </row>
    <row r="186" spans="1:14" x14ac:dyDescent="0.25">
      <c r="A186" s="1">
        <v>42699</v>
      </c>
      <c r="B186">
        <v>2047274</v>
      </c>
      <c r="C186" s="25" t="s">
        <v>51</v>
      </c>
      <c r="D186" s="26" t="s">
        <v>217</v>
      </c>
      <c r="E186" s="26">
        <v>143.12</v>
      </c>
      <c r="F186" s="27"/>
      <c r="G186" s="26">
        <v>115.73</v>
      </c>
      <c r="H186" s="28"/>
      <c r="I186" s="26">
        <v>27.39</v>
      </c>
      <c r="J186" s="28"/>
      <c r="K186" s="29"/>
      <c r="L186" s="10"/>
      <c r="M186" s="39"/>
      <c r="N186" s="45"/>
    </row>
    <row r="187" spans="1:14" x14ac:dyDescent="0.25">
      <c r="A187" s="1">
        <v>42729</v>
      </c>
      <c r="B187">
        <v>2047274</v>
      </c>
      <c r="C187" s="25" t="s">
        <v>51</v>
      </c>
      <c r="D187" s="26" t="s">
        <v>217</v>
      </c>
      <c r="E187" s="26">
        <v>143.94</v>
      </c>
      <c r="F187" s="27">
        <v>0.82</v>
      </c>
      <c r="G187" s="26">
        <v>116.33</v>
      </c>
      <c r="H187" s="28">
        <v>0.6</v>
      </c>
      <c r="I187" s="26">
        <v>27.6</v>
      </c>
      <c r="J187" s="28">
        <v>0.21</v>
      </c>
      <c r="K187" s="30">
        <f t="shared" si="245"/>
        <v>3.9441999999999995</v>
      </c>
      <c r="L187" s="10">
        <f t="shared" ref="L187" si="279">H187*$C$2</f>
        <v>3.3180000000000001</v>
      </c>
      <c r="M187" s="39">
        <f t="shared" ref="M187" si="280">J187*$C$3</f>
        <v>0.40949999999999998</v>
      </c>
      <c r="N187" s="45">
        <f t="shared" ref="N187" si="281">L187+M187</f>
        <v>3.7275</v>
      </c>
    </row>
    <row r="188" spans="1:14" x14ac:dyDescent="0.25">
      <c r="A188" s="1">
        <v>42699</v>
      </c>
      <c r="B188">
        <v>2049314</v>
      </c>
      <c r="C188" s="25" t="s">
        <v>23</v>
      </c>
      <c r="D188" s="26" t="s">
        <v>218</v>
      </c>
      <c r="E188" s="26">
        <v>7284.64</v>
      </c>
      <c r="F188" s="27"/>
      <c r="G188" s="26">
        <v>5801.93</v>
      </c>
      <c r="H188" s="28"/>
      <c r="I188" s="26">
        <v>1482.68</v>
      </c>
      <c r="J188" s="28"/>
      <c r="K188" s="29"/>
      <c r="L188" s="10"/>
      <c r="M188" s="39"/>
      <c r="N188" s="45"/>
    </row>
    <row r="189" spans="1:14" x14ac:dyDescent="0.25">
      <c r="A189" s="1">
        <v>42729</v>
      </c>
      <c r="B189">
        <v>2049314</v>
      </c>
      <c r="C189" s="25" t="s">
        <v>23</v>
      </c>
      <c r="D189" s="26" t="s">
        <v>218</v>
      </c>
      <c r="E189" s="26">
        <v>7284.64</v>
      </c>
      <c r="F189" s="27">
        <v>0</v>
      </c>
      <c r="G189" s="26">
        <v>5801.93</v>
      </c>
      <c r="H189" s="28">
        <v>0</v>
      </c>
      <c r="I189" s="26">
        <v>1482.68</v>
      </c>
      <c r="J189" s="28">
        <v>0</v>
      </c>
      <c r="K189" s="30">
        <f t="shared" si="245"/>
        <v>0</v>
      </c>
      <c r="L189" s="10">
        <f t="shared" ref="L189" si="282">H189*$C$2</f>
        <v>0</v>
      </c>
      <c r="M189" s="39">
        <f t="shared" ref="M189" si="283">J189*$C$3</f>
        <v>0</v>
      </c>
      <c r="N189" s="45">
        <f t="shared" ref="N189" si="284">L189+M189</f>
        <v>0</v>
      </c>
    </row>
    <row r="190" spans="1:14" x14ac:dyDescent="0.25">
      <c r="A190" s="1">
        <v>42699</v>
      </c>
      <c r="B190">
        <v>2049474</v>
      </c>
      <c r="C190" s="25" t="s">
        <v>19</v>
      </c>
      <c r="D190" s="26" t="s">
        <v>219</v>
      </c>
      <c r="E190" s="26">
        <v>2928.83</v>
      </c>
      <c r="F190" s="27"/>
      <c r="G190" s="26">
        <v>2347.62</v>
      </c>
      <c r="H190" s="28"/>
      <c r="I190" s="26">
        <v>581.17999999999995</v>
      </c>
      <c r="J190" s="28"/>
      <c r="K190" s="29"/>
      <c r="L190" s="10"/>
      <c r="M190" s="39"/>
      <c r="N190" s="45"/>
    </row>
    <row r="191" spans="1:14" x14ac:dyDescent="0.25">
      <c r="A191" s="1">
        <v>42729</v>
      </c>
      <c r="B191">
        <v>2049474</v>
      </c>
      <c r="C191" s="25" t="s">
        <v>19</v>
      </c>
      <c r="D191" s="26" t="s">
        <v>219</v>
      </c>
      <c r="E191" s="26">
        <v>2928.83</v>
      </c>
      <c r="F191" s="27">
        <v>0</v>
      </c>
      <c r="G191" s="26">
        <v>2347.62</v>
      </c>
      <c r="H191" s="28">
        <v>0</v>
      </c>
      <c r="I191" s="26">
        <v>581.17999999999995</v>
      </c>
      <c r="J191" s="28">
        <v>0</v>
      </c>
      <c r="K191" s="30">
        <f t="shared" si="245"/>
        <v>0</v>
      </c>
      <c r="L191" s="10">
        <f t="shared" ref="L191" si="285">H191*$C$2</f>
        <v>0</v>
      </c>
      <c r="M191" s="39">
        <f t="shared" ref="M191" si="286">J191*$C$3</f>
        <v>0</v>
      </c>
      <c r="N191" s="45">
        <f t="shared" ref="N191" si="287">L191+M191</f>
        <v>0</v>
      </c>
    </row>
    <row r="192" spans="1:14" x14ac:dyDescent="0.25">
      <c r="A192" s="1">
        <v>42699</v>
      </c>
      <c r="B192">
        <v>2073018</v>
      </c>
      <c r="C192" s="25" t="s">
        <v>71</v>
      </c>
      <c r="D192" s="26" t="s">
        <v>220</v>
      </c>
      <c r="E192" s="26">
        <v>3438.59</v>
      </c>
      <c r="F192" s="27"/>
      <c r="G192" s="26">
        <v>2784.17</v>
      </c>
      <c r="H192" s="28"/>
      <c r="I192" s="26">
        <v>654.4</v>
      </c>
      <c r="J192" s="28"/>
      <c r="K192" s="29"/>
      <c r="L192" s="10"/>
      <c r="M192" s="39"/>
      <c r="N192" s="45"/>
    </row>
    <row r="193" spans="1:14" x14ac:dyDescent="0.25">
      <c r="A193" s="1">
        <v>42729</v>
      </c>
      <c r="B193">
        <v>2073018</v>
      </c>
      <c r="C193" s="25" t="s">
        <v>71</v>
      </c>
      <c r="D193" s="26" t="s">
        <v>220</v>
      </c>
      <c r="E193" s="26">
        <v>3438.59</v>
      </c>
      <c r="F193" s="27">
        <v>0</v>
      </c>
      <c r="G193" s="26">
        <v>2784.17</v>
      </c>
      <c r="H193" s="28">
        <v>0</v>
      </c>
      <c r="I193" s="26">
        <v>654.4</v>
      </c>
      <c r="J193" s="28">
        <v>0</v>
      </c>
      <c r="K193" s="30">
        <f t="shared" si="245"/>
        <v>0</v>
      </c>
      <c r="L193" s="10">
        <f t="shared" ref="L193" si="288">H193*$C$2</f>
        <v>0</v>
      </c>
      <c r="M193" s="39">
        <f t="shared" ref="M193" si="289">J193*$C$3</f>
        <v>0</v>
      </c>
      <c r="N193" s="45">
        <f t="shared" ref="N193" si="290">L193+M193</f>
        <v>0</v>
      </c>
    </row>
    <row r="194" spans="1:14" x14ac:dyDescent="0.25">
      <c r="A194" s="1">
        <v>42699</v>
      </c>
      <c r="B194">
        <v>1961003</v>
      </c>
      <c r="C194" s="25" t="s">
        <v>8</v>
      </c>
      <c r="D194" s="26" t="s">
        <v>221</v>
      </c>
      <c r="E194" s="26">
        <v>6970.35</v>
      </c>
      <c r="F194" s="27"/>
      <c r="G194" s="26">
        <v>4651.6099999999997</v>
      </c>
      <c r="H194" s="28"/>
      <c r="I194" s="26">
        <v>2318.73</v>
      </c>
      <c r="J194" s="28"/>
      <c r="K194" s="29"/>
      <c r="L194" s="10"/>
      <c r="M194" s="39"/>
      <c r="N194" s="45"/>
    </row>
    <row r="195" spans="1:14" x14ac:dyDescent="0.25">
      <c r="A195" s="1">
        <v>42729</v>
      </c>
      <c r="B195">
        <v>1961003</v>
      </c>
      <c r="C195" s="25" t="s">
        <v>8</v>
      </c>
      <c r="D195" s="26" t="s">
        <v>221</v>
      </c>
      <c r="E195" s="26">
        <v>6970.35</v>
      </c>
      <c r="F195" s="27">
        <v>0</v>
      </c>
      <c r="G195" s="26">
        <v>4651.6099999999997</v>
      </c>
      <c r="H195" s="28">
        <v>0</v>
      </c>
      <c r="I195" s="26">
        <v>2318.73</v>
      </c>
      <c r="J195" s="28">
        <v>0</v>
      </c>
      <c r="K195" s="30">
        <f t="shared" si="245"/>
        <v>0</v>
      </c>
      <c r="L195" s="10">
        <f t="shared" ref="L195" si="291">H195*$C$2</f>
        <v>0</v>
      </c>
      <c r="M195" s="39">
        <f t="shared" ref="M195" si="292">J195*$C$3</f>
        <v>0</v>
      </c>
      <c r="N195" s="45">
        <f t="shared" ref="N195" si="293">L195+M195</f>
        <v>0</v>
      </c>
    </row>
    <row r="196" spans="1:14" x14ac:dyDescent="0.25">
      <c r="A196" s="1">
        <v>42699</v>
      </c>
      <c r="B196">
        <v>2073183</v>
      </c>
      <c r="C196" s="25" t="s">
        <v>24</v>
      </c>
      <c r="D196" s="26" t="s">
        <v>222</v>
      </c>
      <c r="E196" s="26">
        <v>6562.85</v>
      </c>
      <c r="F196" s="27"/>
      <c r="G196" s="26">
        <v>5039.08</v>
      </c>
      <c r="H196" s="28"/>
      <c r="I196" s="26">
        <v>1523.75</v>
      </c>
      <c r="J196" s="28"/>
      <c r="K196" s="29"/>
      <c r="L196" s="10"/>
      <c r="M196" s="39"/>
      <c r="N196" s="45"/>
    </row>
    <row r="197" spans="1:14" x14ac:dyDescent="0.25">
      <c r="A197" s="1">
        <v>42729</v>
      </c>
      <c r="B197">
        <v>2073183</v>
      </c>
      <c r="C197" s="25" t="s">
        <v>24</v>
      </c>
      <c r="D197" s="26" t="s">
        <v>222</v>
      </c>
      <c r="E197" s="26">
        <v>6582.73</v>
      </c>
      <c r="F197" s="27">
        <v>19.880000000000098</v>
      </c>
      <c r="G197" s="26">
        <v>5056.1899999999996</v>
      </c>
      <c r="H197" s="28">
        <v>17.1100000000006</v>
      </c>
      <c r="I197" s="26">
        <v>1526.51</v>
      </c>
      <c r="J197" s="28">
        <v>2.75999999999999</v>
      </c>
      <c r="K197" s="30">
        <f t="shared" si="245"/>
        <v>95.622800000000467</v>
      </c>
      <c r="L197" s="10">
        <f t="shared" ref="L197" si="294">H197*$C$2</f>
        <v>94.618300000003316</v>
      </c>
      <c r="M197" s="39">
        <f t="shared" ref="M197" si="295">J197*$C$3</f>
        <v>5.3819999999999801</v>
      </c>
      <c r="N197" s="45">
        <f t="shared" ref="N197" si="296">L197+M197</f>
        <v>100.00030000000329</v>
      </c>
    </row>
    <row r="198" spans="1:14" x14ac:dyDescent="0.25">
      <c r="A198" s="1">
        <v>42699</v>
      </c>
      <c r="B198">
        <v>2254793</v>
      </c>
      <c r="C198" s="25" t="s">
        <v>94</v>
      </c>
      <c r="D198" s="26" t="s">
        <v>223</v>
      </c>
      <c r="E198" s="26">
        <v>322.60000000000002</v>
      </c>
      <c r="F198" s="27"/>
      <c r="G198" s="26">
        <v>259.14999999999998</v>
      </c>
      <c r="H198" s="28"/>
      <c r="I198" s="26">
        <v>63.44</v>
      </c>
      <c r="J198" s="28"/>
      <c r="K198" s="29"/>
      <c r="L198" s="10"/>
      <c r="M198" s="39"/>
      <c r="N198" s="45"/>
    </row>
    <row r="199" spans="1:14" x14ac:dyDescent="0.25">
      <c r="A199" s="1">
        <v>42729</v>
      </c>
      <c r="B199">
        <v>2254793</v>
      </c>
      <c r="C199" s="25" t="s">
        <v>94</v>
      </c>
      <c r="D199" s="26" t="s">
        <v>223</v>
      </c>
      <c r="E199" s="26">
        <v>322.69</v>
      </c>
      <c r="F199" s="27">
        <v>8.9999999999975003E-2</v>
      </c>
      <c r="G199" s="26">
        <v>259.20999999999998</v>
      </c>
      <c r="H199" s="28">
        <v>6.0000000000002301E-2</v>
      </c>
      <c r="I199" s="26">
        <v>63.48</v>
      </c>
      <c r="J199" s="28">
        <v>3.9999999999999099E-2</v>
      </c>
      <c r="K199" s="30">
        <f t="shared" si="245"/>
        <v>0.43289999999987971</v>
      </c>
      <c r="L199" s="10">
        <f t="shared" ref="L199" si="297">H199*$C$2</f>
        <v>0.33180000000001275</v>
      </c>
      <c r="M199" s="39">
        <f t="shared" ref="M199" si="298">J199*$C$3</f>
        <v>7.7999999999998237E-2</v>
      </c>
      <c r="N199" s="45">
        <f t="shared" ref="N199" si="299">L199+M199</f>
        <v>0.40980000000001099</v>
      </c>
    </row>
    <row r="200" spans="1:14" x14ac:dyDescent="0.25">
      <c r="A200" s="1">
        <v>42699</v>
      </c>
      <c r="B200">
        <v>5052525</v>
      </c>
      <c r="C200" s="25" t="s">
        <v>57</v>
      </c>
      <c r="D200" s="26" t="s">
        <v>224</v>
      </c>
      <c r="E200" s="26">
        <v>5049.25</v>
      </c>
      <c r="F200" s="27"/>
      <c r="G200" s="26">
        <v>4008.12</v>
      </c>
      <c r="H200" s="28"/>
      <c r="I200" s="26">
        <v>1041.1300000000001</v>
      </c>
      <c r="J200" s="28"/>
      <c r="K200" s="29"/>
      <c r="L200" s="10"/>
      <c r="M200" s="39"/>
      <c r="N200" s="45"/>
    </row>
    <row r="201" spans="1:14" x14ac:dyDescent="0.25">
      <c r="A201" s="1">
        <v>42729</v>
      </c>
      <c r="B201">
        <v>5052525</v>
      </c>
      <c r="C201" s="25" t="s">
        <v>57</v>
      </c>
      <c r="D201" s="26" t="s">
        <v>224</v>
      </c>
      <c r="E201" s="26">
        <v>5049.38</v>
      </c>
      <c r="F201" s="27">
        <v>0.130000000000109</v>
      </c>
      <c r="G201" s="26">
        <v>4008.23</v>
      </c>
      <c r="H201" s="28">
        <v>0.110000000000127</v>
      </c>
      <c r="I201" s="26">
        <v>1041.1400000000001</v>
      </c>
      <c r="J201" s="28">
        <v>9.9999999999909103E-3</v>
      </c>
      <c r="K201" s="30">
        <f t="shared" si="245"/>
        <v>0.62530000000052421</v>
      </c>
      <c r="L201" s="10">
        <f t="shared" ref="L201" si="300">H201*$C$2</f>
        <v>0.60830000000070228</v>
      </c>
      <c r="M201" s="39">
        <f t="shared" ref="M201" si="301">J201*$C$3</f>
        <v>1.9499999999982275E-2</v>
      </c>
      <c r="N201" s="45">
        <f t="shared" ref="N201" si="302">L201+M201</f>
        <v>0.62780000000068459</v>
      </c>
    </row>
    <row r="202" spans="1:14" x14ac:dyDescent="0.25">
      <c r="A202" s="1">
        <v>42699</v>
      </c>
      <c r="B202">
        <v>2247751</v>
      </c>
      <c r="C202" s="25" t="s">
        <v>225</v>
      </c>
      <c r="D202" s="26" t="s">
        <v>226</v>
      </c>
      <c r="E202" s="26">
        <v>777.85</v>
      </c>
      <c r="F202" s="27"/>
      <c r="G202" s="26">
        <v>777.65</v>
      </c>
      <c r="H202" s="28"/>
      <c r="I202" s="26">
        <v>0.19</v>
      </c>
      <c r="J202" s="28"/>
      <c r="K202" s="29"/>
      <c r="L202" s="10"/>
      <c r="M202" s="39"/>
      <c r="N202" s="45"/>
    </row>
    <row r="203" spans="1:14" x14ac:dyDescent="0.25">
      <c r="A203" s="1">
        <v>42729</v>
      </c>
      <c r="B203">
        <v>2247751</v>
      </c>
      <c r="C203" s="25" t="s">
        <v>225</v>
      </c>
      <c r="D203" s="26" t="s">
        <v>226</v>
      </c>
      <c r="E203" s="26">
        <v>777.85</v>
      </c>
      <c r="F203" s="27">
        <v>0</v>
      </c>
      <c r="G203" s="26">
        <v>777.65</v>
      </c>
      <c r="H203" s="28">
        <v>0</v>
      </c>
      <c r="I203" s="26">
        <v>0.19</v>
      </c>
      <c r="J203" s="28">
        <v>0</v>
      </c>
      <c r="K203" s="30">
        <f t="shared" si="245"/>
        <v>0</v>
      </c>
      <c r="L203" s="10">
        <f t="shared" ref="L203" si="303">H203*$C$2</f>
        <v>0</v>
      </c>
      <c r="M203" s="39">
        <f t="shared" ref="M203" si="304">J203*$C$3</f>
        <v>0</v>
      </c>
      <c r="N203" s="45">
        <f t="shared" ref="N203" si="305">L203+M203</f>
        <v>0</v>
      </c>
    </row>
    <row r="204" spans="1:14" x14ac:dyDescent="0.25">
      <c r="A204" s="1">
        <v>42699</v>
      </c>
      <c r="B204">
        <v>2073320</v>
      </c>
      <c r="C204" s="25" t="s">
        <v>22</v>
      </c>
      <c r="D204" s="26" t="s">
        <v>227</v>
      </c>
      <c r="E204" s="26">
        <v>1609.44</v>
      </c>
      <c r="F204" s="27"/>
      <c r="G204" s="26">
        <v>1420.56</v>
      </c>
      <c r="H204" s="28"/>
      <c r="I204" s="26">
        <v>188.87</v>
      </c>
      <c r="J204" s="28"/>
      <c r="K204" s="29"/>
      <c r="L204" s="10"/>
      <c r="M204" s="39"/>
      <c r="N204" s="45"/>
    </row>
    <row r="205" spans="1:14" x14ac:dyDescent="0.25">
      <c r="A205" s="1">
        <v>42729</v>
      </c>
      <c r="B205">
        <v>2073320</v>
      </c>
      <c r="C205" s="25" t="s">
        <v>22</v>
      </c>
      <c r="D205" s="26" t="s">
        <v>227</v>
      </c>
      <c r="E205" s="26">
        <v>1609.77</v>
      </c>
      <c r="F205" s="27">
        <v>0.32999999999992702</v>
      </c>
      <c r="G205" s="26">
        <v>1420.78</v>
      </c>
      <c r="H205" s="28">
        <v>0.22000000000002701</v>
      </c>
      <c r="I205" s="26">
        <v>188.98</v>
      </c>
      <c r="J205" s="28">
        <v>0.109999999999985</v>
      </c>
      <c r="K205" s="30">
        <f t="shared" si="245"/>
        <v>1.5872999999996489</v>
      </c>
      <c r="L205" s="10">
        <f t="shared" ref="L205" si="306">H205*$C$2</f>
        <v>1.2166000000001493</v>
      </c>
      <c r="M205" s="39">
        <f t="shared" ref="M205" si="307">J205*$C$3</f>
        <v>0.21449999999997074</v>
      </c>
      <c r="N205" s="45">
        <f t="shared" ref="N205" si="308">L205+M205</f>
        <v>1.4311000000001202</v>
      </c>
    </row>
    <row r="206" spans="1:14" x14ac:dyDescent="0.25">
      <c r="A206" s="1">
        <v>42699</v>
      </c>
      <c r="B206">
        <v>2776584</v>
      </c>
      <c r="C206" s="25" t="s">
        <v>132</v>
      </c>
      <c r="D206" s="26" t="s">
        <v>228</v>
      </c>
      <c r="E206" s="26">
        <v>572.96</v>
      </c>
      <c r="F206" s="27"/>
      <c r="G206" s="26">
        <v>480.8</v>
      </c>
      <c r="H206" s="28"/>
      <c r="I206" s="26">
        <v>92.15</v>
      </c>
      <c r="J206" s="28"/>
      <c r="K206" s="29"/>
      <c r="L206" s="10"/>
      <c r="M206" s="39"/>
      <c r="N206" s="45"/>
    </row>
    <row r="207" spans="1:14" x14ac:dyDescent="0.25">
      <c r="A207" s="1">
        <v>42729</v>
      </c>
      <c r="B207">
        <v>2776584</v>
      </c>
      <c r="C207" s="25" t="s">
        <v>132</v>
      </c>
      <c r="D207" s="26" t="s">
        <v>228</v>
      </c>
      <c r="E207" s="26">
        <v>589.17999999999995</v>
      </c>
      <c r="F207" s="27">
        <v>16.22</v>
      </c>
      <c r="G207" s="26">
        <v>492.1</v>
      </c>
      <c r="H207" s="28">
        <v>11.3</v>
      </c>
      <c r="I207" s="26">
        <v>97.08</v>
      </c>
      <c r="J207" s="28">
        <v>4.9299999999999899</v>
      </c>
      <c r="K207" s="30">
        <f t="shared" si="245"/>
        <v>78.018199999999993</v>
      </c>
      <c r="L207" s="10">
        <f t="shared" ref="L207" si="309">H207*$C$2</f>
        <v>62.489000000000004</v>
      </c>
      <c r="M207" s="39">
        <f t="shared" ref="M207" si="310">J207*$C$3</f>
        <v>9.6134999999999806</v>
      </c>
      <c r="N207" s="45">
        <f t="shared" ref="N207" si="311">L207+M207</f>
        <v>72.102499999999992</v>
      </c>
    </row>
    <row r="208" spans="1:14" x14ac:dyDescent="0.25">
      <c r="A208" s="1">
        <v>42699</v>
      </c>
      <c r="B208">
        <v>2747072</v>
      </c>
      <c r="C208" s="25" t="s">
        <v>323</v>
      </c>
      <c r="D208" s="26" t="s">
        <v>324</v>
      </c>
      <c r="E208" s="26">
        <v>590.69000000000005</v>
      </c>
      <c r="F208" s="27"/>
      <c r="G208" s="26">
        <v>436.64</v>
      </c>
      <c r="H208" s="28"/>
      <c r="I208" s="26">
        <v>154.04</v>
      </c>
      <c r="J208" s="28"/>
      <c r="K208" s="29"/>
      <c r="L208" s="10"/>
      <c r="M208" s="39"/>
      <c r="N208" s="45"/>
    </row>
    <row r="209" spans="1:14" x14ac:dyDescent="0.25">
      <c r="A209" s="1">
        <v>42729</v>
      </c>
      <c r="B209">
        <v>2747072</v>
      </c>
      <c r="C209" s="25" t="s">
        <v>323</v>
      </c>
      <c r="D209" s="26" t="s">
        <v>324</v>
      </c>
      <c r="E209" s="26">
        <v>590.69000000000005</v>
      </c>
      <c r="F209" s="27">
        <v>0</v>
      </c>
      <c r="G209" s="26">
        <v>436.64</v>
      </c>
      <c r="H209" s="28">
        <v>0</v>
      </c>
      <c r="I209" s="26">
        <v>154.05000000000001</v>
      </c>
      <c r="J209" s="28">
        <v>1.0000000000019301E-2</v>
      </c>
      <c r="K209" s="30">
        <f t="shared" si="245"/>
        <v>0</v>
      </c>
      <c r="L209" s="10">
        <f t="shared" ref="L209" si="312">H209*$C$2</f>
        <v>0</v>
      </c>
      <c r="M209" s="39">
        <f t="shared" ref="M209" si="313">J209*$C$3</f>
        <v>1.9500000000037637E-2</v>
      </c>
      <c r="N209" s="45">
        <f t="shared" ref="N209" si="314">L209+M209</f>
        <v>1.9500000000037637E-2</v>
      </c>
    </row>
    <row r="210" spans="1:14" x14ac:dyDescent="0.25">
      <c r="A210" s="1">
        <v>42699</v>
      </c>
      <c r="B210">
        <v>2254520</v>
      </c>
      <c r="C210" s="25" t="s">
        <v>84</v>
      </c>
      <c r="D210" s="26" t="s">
        <v>229</v>
      </c>
      <c r="E210" s="26">
        <v>0.52</v>
      </c>
      <c r="F210" s="27"/>
      <c r="G210" s="26">
        <v>0.47</v>
      </c>
      <c r="H210" s="28"/>
      <c r="I210" s="26">
        <v>0.05</v>
      </c>
      <c r="J210" s="28"/>
      <c r="K210" s="29"/>
      <c r="L210" s="10"/>
      <c r="M210" s="39"/>
      <c r="N210" s="45"/>
    </row>
    <row r="211" spans="1:14" x14ac:dyDescent="0.25">
      <c r="A211" s="1">
        <v>42729</v>
      </c>
      <c r="B211">
        <v>2254520</v>
      </c>
      <c r="C211" s="25" t="s">
        <v>84</v>
      </c>
      <c r="D211" s="26" t="s">
        <v>229</v>
      </c>
      <c r="E211" s="26">
        <v>0.52</v>
      </c>
      <c r="F211" s="27">
        <v>0</v>
      </c>
      <c r="G211" s="26">
        <v>0.47</v>
      </c>
      <c r="H211" s="28">
        <v>0</v>
      </c>
      <c r="I211" s="26">
        <v>0.05</v>
      </c>
      <c r="J211" s="28">
        <v>0</v>
      </c>
      <c r="K211" s="30">
        <f t="shared" si="245"/>
        <v>0</v>
      </c>
      <c r="L211" s="10">
        <f t="shared" ref="L211" si="315">H211*$C$2</f>
        <v>0</v>
      </c>
      <c r="M211" s="39">
        <f t="shared" ref="M211" si="316">J211*$C$3</f>
        <v>0</v>
      </c>
      <c r="N211" s="45">
        <f t="shared" ref="N211" si="317">L211+M211</f>
        <v>0</v>
      </c>
    </row>
    <row r="212" spans="1:14" x14ac:dyDescent="0.25">
      <c r="A212" s="1">
        <v>42699</v>
      </c>
      <c r="B212">
        <v>2046034</v>
      </c>
      <c r="C212" s="25" t="s">
        <v>2</v>
      </c>
      <c r="D212" s="26" t="s">
        <v>230</v>
      </c>
      <c r="E212" s="26">
        <v>105.19</v>
      </c>
      <c r="F212" s="27"/>
      <c r="G212" s="26">
        <v>83.38</v>
      </c>
      <c r="H212" s="28"/>
      <c r="I212" s="26">
        <v>21.8</v>
      </c>
      <c r="J212" s="28"/>
      <c r="K212" s="29"/>
      <c r="L212" s="10"/>
      <c r="M212" s="39"/>
      <c r="N212" s="45"/>
    </row>
    <row r="213" spans="1:14" x14ac:dyDescent="0.25">
      <c r="A213" s="1">
        <v>42729</v>
      </c>
      <c r="B213">
        <v>2046034</v>
      </c>
      <c r="C213" s="25" t="s">
        <v>2</v>
      </c>
      <c r="D213" s="26" t="s">
        <v>230</v>
      </c>
      <c r="E213" s="26">
        <v>105.23</v>
      </c>
      <c r="F213" s="27">
        <v>4.0000000000006301E-2</v>
      </c>
      <c r="G213" s="26">
        <v>83.4</v>
      </c>
      <c r="H213" s="28">
        <v>2.0000000000010201E-2</v>
      </c>
      <c r="I213" s="26">
        <v>21.82</v>
      </c>
      <c r="J213" s="28">
        <v>1.9999999999999601E-2</v>
      </c>
      <c r="K213" s="30">
        <f t="shared" si="245"/>
        <v>0.1924000000000303</v>
      </c>
      <c r="L213" s="10">
        <f t="shared" ref="L213" si="318">H213*$C$2</f>
        <v>0.11060000000005642</v>
      </c>
      <c r="M213" s="39">
        <f t="shared" ref="M213" si="319">J213*$C$3</f>
        <v>3.8999999999999223E-2</v>
      </c>
      <c r="N213" s="45">
        <f t="shared" ref="N213" si="320">L213+M213</f>
        <v>0.14960000000005563</v>
      </c>
    </row>
    <row r="214" spans="1:14" x14ac:dyDescent="0.25">
      <c r="A214" s="1">
        <v>42699</v>
      </c>
      <c r="B214">
        <v>2398128</v>
      </c>
      <c r="C214" s="25" t="s">
        <v>231</v>
      </c>
      <c r="D214" s="26" t="s">
        <v>232</v>
      </c>
      <c r="E214" s="26">
        <v>22308.29</v>
      </c>
      <c r="F214" s="27"/>
      <c r="G214" s="26">
        <v>22179.07</v>
      </c>
      <c r="H214" s="28"/>
      <c r="I214" s="26">
        <v>129.22</v>
      </c>
      <c r="J214" s="28"/>
      <c r="K214" s="29"/>
      <c r="L214" s="10"/>
      <c r="M214" s="39"/>
      <c r="N214" s="45"/>
    </row>
    <row r="215" spans="1:14" x14ac:dyDescent="0.25">
      <c r="A215" s="1">
        <v>42729</v>
      </c>
      <c r="B215">
        <v>2398128</v>
      </c>
      <c r="C215" s="25" t="s">
        <v>231</v>
      </c>
      <c r="D215" s="26" t="s">
        <v>232</v>
      </c>
      <c r="E215" s="26">
        <v>22308.31</v>
      </c>
      <c r="F215" s="27">
        <v>2.0000000000436599E-2</v>
      </c>
      <c r="G215" s="26">
        <v>22179.08</v>
      </c>
      <c r="H215" s="28">
        <v>1.0000000002037299E-2</v>
      </c>
      <c r="I215" s="26">
        <v>129.22999999999999</v>
      </c>
      <c r="J215" s="28">
        <v>9.9999999999909103E-3</v>
      </c>
      <c r="K215" s="30">
        <f t="shared" si="245"/>
        <v>9.6200000002100036E-2</v>
      </c>
      <c r="L215" s="10">
        <f t="shared" ref="L215" si="321">H215*$C$2</f>
        <v>5.5300000011266268E-2</v>
      </c>
      <c r="M215" s="39">
        <f t="shared" ref="M215" si="322">J215*$C$3</f>
        <v>1.9499999999982275E-2</v>
      </c>
      <c r="N215" s="45">
        <f t="shared" ref="N215" si="323">L215+M215</f>
        <v>7.4800000011248535E-2</v>
      </c>
    </row>
    <row r="216" spans="1:14" x14ac:dyDescent="0.25">
      <c r="A216" s="1">
        <v>42699</v>
      </c>
      <c r="B216">
        <v>2350282</v>
      </c>
      <c r="C216" s="25" t="s">
        <v>88</v>
      </c>
      <c r="D216" s="26" t="s">
        <v>233</v>
      </c>
      <c r="E216" s="26">
        <v>2581.67</v>
      </c>
      <c r="F216" s="27"/>
      <c r="G216" s="26">
        <v>1850.45</v>
      </c>
      <c r="H216" s="28"/>
      <c r="I216" s="26">
        <v>731.21</v>
      </c>
      <c r="J216" s="28"/>
      <c r="K216" s="29"/>
      <c r="L216" s="10"/>
      <c r="M216" s="39"/>
      <c r="N216" s="45"/>
    </row>
    <row r="217" spans="1:14" x14ac:dyDescent="0.25">
      <c r="A217" s="1">
        <v>42729</v>
      </c>
      <c r="B217">
        <v>2350282</v>
      </c>
      <c r="C217" s="25" t="s">
        <v>88</v>
      </c>
      <c r="D217" s="26" t="s">
        <v>233</v>
      </c>
      <c r="E217" s="26">
        <v>2581.6799999999998</v>
      </c>
      <c r="F217" s="27">
        <v>9.9999999997635296E-3</v>
      </c>
      <c r="G217" s="26">
        <v>1850.46</v>
      </c>
      <c r="H217" s="28">
        <v>9.9999999999909103E-3</v>
      </c>
      <c r="I217" s="26">
        <v>731.21</v>
      </c>
      <c r="J217" s="28">
        <v>0</v>
      </c>
      <c r="K217" s="30">
        <f t="shared" si="245"/>
        <v>4.8099999998862573E-2</v>
      </c>
      <c r="L217" s="10">
        <f t="shared" ref="L217" si="324">H217*$C$2</f>
        <v>5.5299999999949737E-2</v>
      </c>
      <c r="M217" s="39">
        <f t="shared" ref="M217" si="325">J217*$C$3</f>
        <v>0</v>
      </c>
      <c r="N217" s="45">
        <f t="shared" ref="N217" si="326">L217+M217</f>
        <v>5.5299999999949737E-2</v>
      </c>
    </row>
    <row r="218" spans="1:14" x14ac:dyDescent="0.25">
      <c r="A218" s="1">
        <v>42699</v>
      </c>
      <c r="B218">
        <v>2320713</v>
      </c>
      <c r="C218" s="25" t="s">
        <v>86</v>
      </c>
      <c r="D218" s="26" t="s">
        <v>234</v>
      </c>
      <c r="E218" s="26">
        <v>1836.66</v>
      </c>
      <c r="F218" s="27"/>
      <c r="G218" s="26">
        <v>1255.1300000000001</v>
      </c>
      <c r="H218" s="28"/>
      <c r="I218" s="26">
        <v>581.53</v>
      </c>
      <c r="J218" s="28"/>
      <c r="K218" s="29"/>
      <c r="L218" s="10"/>
      <c r="M218" s="39"/>
      <c r="N218" s="45"/>
    </row>
    <row r="219" spans="1:14" x14ac:dyDescent="0.25">
      <c r="A219" s="1">
        <v>42729</v>
      </c>
      <c r="B219">
        <v>2320713</v>
      </c>
      <c r="C219" s="25" t="s">
        <v>86</v>
      </c>
      <c r="D219" s="26" t="s">
        <v>234</v>
      </c>
      <c r="E219" s="26">
        <v>1836.69</v>
      </c>
      <c r="F219" s="27">
        <v>2.9999999999972701E-2</v>
      </c>
      <c r="G219" s="26">
        <v>1255.1400000000001</v>
      </c>
      <c r="H219" s="28">
        <v>9.9999999999909103E-3</v>
      </c>
      <c r="I219" s="26">
        <v>581.54</v>
      </c>
      <c r="J219" s="28">
        <v>9.9999999999909103E-3</v>
      </c>
      <c r="K219" s="30">
        <f t="shared" si="245"/>
        <v>0.14429999999986867</v>
      </c>
      <c r="L219" s="10">
        <f t="shared" ref="L219" si="327">H219*$C$2</f>
        <v>5.5299999999949737E-2</v>
      </c>
      <c r="M219" s="39">
        <f t="shared" ref="M219" si="328">J219*$C$3</f>
        <v>1.9499999999982275E-2</v>
      </c>
      <c r="N219" s="45">
        <f t="shared" ref="N219" si="329">L219+M219</f>
        <v>7.4799999999932004E-2</v>
      </c>
    </row>
    <row r="220" spans="1:14" x14ac:dyDescent="0.25">
      <c r="A220" s="1">
        <v>42699</v>
      </c>
      <c r="B220">
        <v>2138089</v>
      </c>
      <c r="C220" s="25" t="s">
        <v>31</v>
      </c>
      <c r="D220" s="26" t="s">
        <v>235</v>
      </c>
      <c r="E220" s="26">
        <v>5687.09</v>
      </c>
      <c r="F220" s="27"/>
      <c r="G220" s="26">
        <v>3809.79</v>
      </c>
      <c r="H220" s="28"/>
      <c r="I220" s="26">
        <v>1877.29</v>
      </c>
      <c r="J220" s="28"/>
      <c r="K220" s="29"/>
      <c r="L220" s="10"/>
      <c r="M220" s="39"/>
      <c r="N220" s="45"/>
    </row>
    <row r="221" spans="1:14" x14ac:dyDescent="0.25">
      <c r="A221" s="1">
        <v>42729</v>
      </c>
      <c r="B221">
        <v>2138089</v>
      </c>
      <c r="C221" s="25" t="s">
        <v>31</v>
      </c>
      <c r="D221" s="26" t="s">
        <v>235</v>
      </c>
      <c r="E221" s="26">
        <v>5687.09</v>
      </c>
      <c r="F221" s="27">
        <v>0</v>
      </c>
      <c r="G221" s="26">
        <v>3809.79</v>
      </c>
      <c r="H221" s="28">
        <v>0</v>
      </c>
      <c r="I221" s="26">
        <v>1877.29</v>
      </c>
      <c r="J221" s="28">
        <v>0</v>
      </c>
      <c r="K221" s="30">
        <f t="shared" si="245"/>
        <v>0</v>
      </c>
      <c r="L221" s="10">
        <f t="shared" ref="L221" si="330">H221*$C$2</f>
        <v>0</v>
      </c>
      <c r="M221" s="39">
        <f t="shared" ref="M221" si="331">J221*$C$3</f>
        <v>0</v>
      </c>
      <c r="N221" s="45">
        <f t="shared" ref="N221" si="332">L221+M221</f>
        <v>0</v>
      </c>
    </row>
    <row r="222" spans="1:14" x14ac:dyDescent="0.25">
      <c r="A222" s="1">
        <v>42699</v>
      </c>
      <c r="B222">
        <v>2795488</v>
      </c>
      <c r="C222" s="25" t="s">
        <v>347</v>
      </c>
      <c r="D222" s="26" t="s">
        <v>348</v>
      </c>
      <c r="E222" s="26">
        <v>1149.99</v>
      </c>
      <c r="F222" s="27"/>
      <c r="G222" s="26">
        <v>389.95</v>
      </c>
      <c r="H222" s="28"/>
      <c r="I222" s="26">
        <v>760.03</v>
      </c>
      <c r="J222" s="28"/>
      <c r="K222" s="29"/>
      <c r="L222" s="10"/>
      <c r="M222" s="39"/>
      <c r="N222" s="45"/>
    </row>
    <row r="223" spans="1:14" x14ac:dyDescent="0.25">
      <c r="A223" s="1">
        <v>42729</v>
      </c>
      <c r="B223">
        <v>2795488</v>
      </c>
      <c r="C223" s="25" t="s">
        <v>347</v>
      </c>
      <c r="D223" s="26" t="s">
        <v>348</v>
      </c>
      <c r="E223" s="26">
        <v>1149.99</v>
      </c>
      <c r="F223" s="27">
        <v>0</v>
      </c>
      <c r="G223" s="26">
        <v>389.95</v>
      </c>
      <c r="H223" s="28">
        <v>0</v>
      </c>
      <c r="I223" s="26">
        <v>760.03</v>
      </c>
      <c r="J223" s="28">
        <v>0</v>
      </c>
      <c r="K223" s="30">
        <f t="shared" si="245"/>
        <v>0</v>
      </c>
      <c r="L223" s="10">
        <f t="shared" ref="L223" si="333">H223*$C$2</f>
        <v>0</v>
      </c>
      <c r="M223" s="39">
        <f t="shared" ref="M223" si="334">J223*$C$3</f>
        <v>0</v>
      </c>
      <c r="N223" s="45">
        <f t="shared" ref="N223" si="335">L223+M223</f>
        <v>0</v>
      </c>
    </row>
    <row r="224" spans="1:14" x14ac:dyDescent="0.25">
      <c r="A224" s="12">
        <v>42699</v>
      </c>
      <c r="B224" s="4">
        <v>2073221</v>
      </c>
      <c r="C224" s="31" t="s">
        <v>30</v>
      </c>
      <c r="D224" s="32" t="s">
        <v>236</v>
      </c>
      <c r="E224" s="32">
        <v>2247.4699999999998</v>
      </c>
      <c r="F224" s="27"/>
      <c r="G224" s="32">
        <v>1580.71</v>
      </c>
      <c r="H224" s="28"/>
      <c r="I224" s="32">
        <v>666.75</v>
      </c>
      <c r="J224" s="28"/>
      <c r="K224" s="29"/>
      <c r="L224" s="10"/>
      <c r="M224" s="39"/>
      <c r="N224" s="45"/>
    </row>
    <row r="225" spans="1:14" x14ac:dyDescent="0.25">
      <c r="A225" s="12">
        <v>42729</v>
      </c>
      <c r="B225" s="4">
        <v>2073221</v>
      </c>
      <c r="C225" s="31" t="s">
        <v>30</v>
      </c>
      <c r="D225" s="32" t="s">
        <v>236</v>
      </c>
      <c r="E225" s="32">
        <v>2247.48</v>
      </c>
      <c r="F225" s="27">
        <v>9.9999999997635296E-3</v>
      </c>
      <c r="G225" s="32">
        <v>1580.72</v>
      </c>
      <c r="H225" s="28">
        <v>9.9999999999909103E-3</v>
      </c>
      <c r="I225" s="32">
        <v>666.76</v>
      </c>
      <c r="J225" s="28">
        <v>9.9999999999909103E-3</v>
      </c>
      <c r="K225" s="30">
        <f t="shared" si="245"/>
        <v>4.8099999998862573E-2</v>
      </c>
      <c r="L225" s="10">
        <f t="shared" ref="L225" si="336">H225*$C$2</f>
        <v>5.5299999999949737E-2</v>
      </c>
      <c r="M225" s="39">
        <f t="shared" ref="M225" si="337">J225*$C$3</f>
        <v>1.9499999999982275E-2</v>
      </c>
      <c r="N225" s="45">
        <f t="shared" ref="N225" si="338">L225+M225</f>
        <v>7.4799999999932004E-2</v>
      </c>
    </row>
    <row r="226" spans="1:14" x14ac:dyDescent="0.25">
      <c r="A226" s="1">
        <v>42699</v>
      </c>
      <c r="B226">
        <v>4242380</v>
      </c>
      <c r="C226" s="25" t="s">
        <v>123</v>
      </c>
      <c r="D226" s="26" t="s">
        <v>349</v>
      </c>
      <c r="E226" s="26">
        <v>10.72</v>
      </c>
      <c r="F226" s="27"/>
      <c r="G226" s="26">
        <v>7.67</v>
      </c>
      <c r="H226" s="28"/>
      <c r="I226" s="26">
        <v>3.05</v>
      </c>
      <c r="J226" s="28"/>
      <c r="K226" s="29"/>
      <c r="L226" s="10"/>
      <c r="M226" s="39"/>
      <c r="N226" s="45"/>
    </row>
    <row r="227" spans="1:14" x14ac:dyDescent="0.25">
      <c r="A227" s="1">
        <v>42729</v>
      </c>
      <c r="B227">
        <v>4242380</v>
      </c>
      <c r="C227" s="25" t="s">
        <v>123</v>
      </c>
      <c r="D227" s="26" t="s">
        <v>349</v>
      </c>
      <c r="E227" s="26">
        <v>2361.107</v>
      </c>
      <c r="F227" s="27">
        <v>2350.3870000000002</v>
      </c>
      <c r="G227" s="26">
        <v>1546.08</v>
      </c>
      <c r="H227" s="28">
        <v>1538.41</v>
      </c>
      <c r="I227" s="26">
        <v>815.02700000000004</v>
      </c>
      <c r="J227" s="28">
        <v>811.02700000000004</v>
      </c>
      <c r="K227" s="30">
        <f t="shared" si="245"/>
        <v>11305.36147</v>
      </c>
      <c r="L227" s="10">
        <f t="shared" ref="L227" si="339">H227*$C$2</f>
        <v>8507.4073000000008</v>
      </c>
      <c r="M227" s="39">
        <f t="shared" ref="M227" si="340">J227*$C$3</f>
        <v>1581.5026500000001</v>
      </c>
      <c r="N227" s="45">
        <f t="shared" ref="N227" si="341">L227+M227</f>
        <v>10088.909950000001</v>
      </c>
    </row>
    <row r="228" spans="1:14" x14ac:dyDescent="0.25">
      <c r="A228" s="1">
        <v>42699</v>
      </c>
      <c r="B228">
        <v>2771688</v>
      </c>
      <c r="C228" s="25" t="s">
        <v>350</v>
      </c>
      <c r="D228" s="26" t="s">
        <v>349</v>
      </c>
      <c r="E228" s="26">
        <v>21022</v>
      </c>
      <c r="F228" s="27"/>
      <c r="G228" s="26">
        <v>14512.09</v>
      </c>
      <c r="H228" s="28"/>
      <c r="I228" s="26">
        <v>6509.91</v>
      </c>
      <c r="J228" s="28"/>
      <c r="K228" s="29"/>
      <c r="L228" s="10"/>
      <c r="M228" s="39"/>
      <c r="N228" s="45"/>
    </row>
    <row r="229" spans="1:14" x14ac:dyDescent="0.25">
      <c r="A229" s="1">
        <v>42729</v>
      </c>
      <c r="B229">
        <v>2771688</v>
      </c>
      <c r="C229" s="25" t="s">
        <v>350</v>
      </c>
      <c r="D229" s="26" t="s">
        <v>349</v>
      </c>
      <c r="E229" s="26">
        <v>21215.22</v>
      </c>
      <c r="F229" s="27">
        <v>193.22000000000099</v>
      </c>
      <c r="G229" s="26">
        <v>14635.45</v>
      </c>
      <c r="H229" s="28">
        <v>123.36000000000099</v>
      </c>
      <c r="I229" s="26">
        <v>6579.76</v>
      </c>
      <c r="J229" s="28">
        <v>69.850000000000406</v>
      </c>
      <c r="K229" s="30">
        <f t="shared" ref="K229:K291" si="342">F229*$C$5</f>
        <v>929.38820000000476</v>
      </c>
      <c r="L229" s="10">
        <f t="shared" ref="L229" si="343">H229*$C$2</f>
        <v>682.18080000000555</v>
      </c>
      <c r="M229" s="39">
        <f t="shared" ref="M229" si="344">J229*$C$3</f>
        <v>136.20750000000078</v>
      </c>
      <c r="N229" s="45">
        <f t="shared" ref="N229" si="345">L229+M229</f>
        <v>818.38830000000632</v>
      </c>
    </row>
    <row r="230" spans="1:14" x14ac:dyDescent="0.25">
      <c r="A230" s="1">
        <v>42699</v>
      </c>
      <c r="B230">
        <v>2049477</v>
      </c>
      <c r="C230" s="25" t="s">
        <v>29</v>
      </c>
      <c r="D230" s="26" t="s">
        <v>237</v>
      </c>
      <c r="E230" s="26">
        <v>14420.17</v>
      </c>
      <c r="F230" s="27"/>
      <c r="G230" s="26">
        <v>9860.65</v>
      </c>
      <c r="H230" s="28"/>
      <c r="I230" s="26">
        <v>4559.51</v>
      </c>
      <c r="J230" s="28"/>
      <c r="K230" s="29"/>
      <c r="L230" s="10"/>
      <c r="M230" s="39"/>
      <c r="N230" s="45"/>
    </row>
    <row r="231" spans="1:14" x14ac:dyDescent="0.25">
      <c r="A231" s="1">
        <v>42729</v>
      </c>
      <c r="B231">
        <v>2049477</v>
      </c>
      <c r="C231" s="25" t="s">
        <v>29</v>
      </c>
      <c r="D231" s="26" t="s">
        <v>237</v>
      </c>
      <c r="E231" s="26">
        <v>14421.44</v>
      </c>
      <c r="F231" s="27">
        <v>1.2700000000004401</v>
      </c>
      <c r="G231" s="26">
        <v>9861.5499999999993</v>
      </c>
      <c r="H231" s="28">
        <v>0.90000000000145497</v>
      </c>
      <c r="I231" s="26">
        <v>4559.8900000000003</v>
      </c>
      <c r="J231" s="28">
        <v>0.38000000000010897</v>
      </c>
      <c r="K231" s="30">
        <f t="shared" si="342"/>
        <v>6.1087000000021163</v>
      </c>
      <c r="L231" s="10">
        <f t="shared" ref="L231" si="346">H231*$C$2</f>
        <v>4.9770000000080463</v>
      </c>
      <c r="M231" s="39">
        <f t="shared" ref="M231" si="347">J231*$C$3</f>
        <v>0.74100000000021249</v>
      </c>
      <c r="N231" s="45">
        <f t="shared" ref="N231" si="348">L231+M231</f>
        <v>5.7180000000082591</v>
      </c>
    </row>
    <row r="232" spans="1:14" x14ac:dyDescent="0.25">
      <c r="A232" s="1">
        <v>42699</v>
      </c>
      <c r="B232">
        <v>2072630</v>
      </c>
      <c r="C232" s="25" t="s">
        <v>26</v>
      </c>
      <c r="D232" s="26" t="s">
        <v>238</v>
      </c>
      <c r="E232" s="26">
        <v>2609.1999999999998</v>
      </c>
      <c r="F232" s="27"/>
      <c r="G232" s="26">
        <v>2109.1799999999998</v>
      </c>
      <c r="H232" s="28"/>
      <c r="I232" s="26">
        <v>500.02</v>
      </c>
      <c r="J232" s="28"/>
      <c r="K232" s="29"/>
      <c r="L232" s="10"/>
      <c r="M232" s="39"/>
      <c r="N232" s="45"/>
    </row>
    <row r="233" spans="1:14" x14ac:dyDescent="0.25">
      <c r="A233" s="1">
        <v>42729</v>
      </c>
      <c r="B233">
        <v>2072630</v>
      </c>
      <c r="C233" s="25" t="s">
        <v>26</v>
      </c>
      <c r="D233" s="26" t="s">
        <v>238</v>
      </c>
      <c r="E233" s="26">
        <v>2609.81</v>
      </c>
      <c r="F233" s="27">
        <v>0.60999999999967303</v>
      </c>
      <c r="G233" s="26">
        <v>2109.5700000000002</v>
      </c>
      <c r="H233" s="28">
        <v>0.39000000000032697</v>
      </c>
      <c r="I233" s="26">
        <v>500.23</v>
      </c>
      <c r="J233" s="28">
        <v>0.20999999999998001</v>
      </c>
      <c r="K233" s="30">
        <f t="shared" si="342"/>
        <v>2.934099999998427</v>
      </c>
      <c r="L233" s="10">
        <f t="shared" ref="L233" si="349">H233*$C$2</f>
        <v>2.1567000000018082</v>
      </c>
      <c r="M233" s="39">
        <f t="shared" ref="M233" si="350">J233*$C$3</f>
        <v>0.40949999999996101</v>
      </c>
      <c r="N233" s="45">
        <f t="shared" ref="N233" si="351">L233+M233</f>
        <v>2.5662000000017691</v>
      </c>
    </row>
    <row r="234" spans="1:14" x14ac:dyDescent="0.25">
      <c r="A234" s="1">
        <v>42699</v>
      </c>
      <c r="B234">
        <v>2168324</v>
      </c>
      <c r="C234" s="25" t="s">
        <v>81</v>
      </c>
      <c r="D234" s="26" t="s">
        <v>239</v>
      </c>
      <c r="E234" s="26">
        <v>6341.29</v>
      </c>
      <c r="F234" s="27"/>
      <c r="G234" s="26">
        <v>5054.82</v>
      </c>
      <c r="H234" s="28"/>
      <c r="I234" s="26">
        <v>1286.47</v>
      </c>
      <c r="J234" s="28"/>
      <c r="K234" s="29"/>
      <c r="L234" s="10"/>
      <c r="M234" s="39"/>
      <c r="N234" s="45"/>
    </row>
    <row r="235" spans="1:14" x14ac:dyDescent="0.25">
      <c r="A235" s="1">
        <v>42729</v>
      </c>
      <c r="B235">
        <v>2168324</v>
      </c>
      <c r="C235" s="25" t="s">
        <v>81</v>
      </c>
      <c r="D235" s="26" t="s">
        <v>239</v>
      </c>
      <c r="E235" s="26">
        <v>6341.32</v>
      </c>
      <c r="F235" s="27">
        <v>2.99999999997453E-2</v>
      </c>
      <c r="G235" s="26">
        <v>5054.84</v>
      </c>
      <c r="H235" s="28">
        <v>2.0000000000436599E-2</v>
      </c>
      <c r="I235" s="26">
        <v>1286.48</v>
      </c>
      <c r="J235" s="28">
        <v>9.9999999999909103E-3</v>
      </c>
      <c r="K235" s="30">
        <f t="shared" si="342"/>
        <v>0.14429999999877488</v>
      </c>
      <c r="L235" s="10">
        <f t="shared" ref="L235" si="352">H235*$C$2</f>
        <v>0.11060000000241439</v>
      </c>
      <c r="M235" s="39">
        <f t="shared" ref="M235" si="353">J235*$C$3</f>
        <v>1.9499999999982275E-2</v>
      </c>
      <c r="N235" s="45">
        <f t="shared" ref="N235" si="354">L235+M235</f>
        <v>0.13010000000239666</v>
      </c>
    </row>
    <row r="236" spans="1:14" x14ac:dyDescent="0.25">
      <c r="A236" s="1">
        <v>42699</v>
      </c>
      <c r="B236">
        <v>2254628</v>
      </c>
      <c r="C236" s="25" t="s">
        <v>89</v>
      </c>
      <c r="D236" s="26" t="s">
        <v>240</v>
      </c>
      <c r="E236" s="26">
        <v>3207.19</v>
      </c>
      <c r="F236" s="27"/>
      <c r="G236" s="26">
        <v>2382.79</v>
      </c>
      <c r="H236" s="28"/>
      <c r="I236" s="26">
        <v>824.39</v>
      </c>
      <c r="J236" s="28"/>
      <c r="K236" s="29"/>
      <c r="L236" s="10"/>
      <c r="M236" s="39"/>
      <c r="N236" s="45"/>
    </row>
    <row r="237" spans="1:14" x14ac:dyDescent="0.25">
      <c r="A237" s="1">
        <v>42729</v>
      </c>
      <c r="B237">
        <v>2254628</v>
      </c>
      <c r="C237" s="25" t="s">
        <v>89</v>
      </c>
      <c r="D237" s="26" t="s">
        <v>240</v>
      </c>
      <c r="E237" s="26">
        <v>3207.2</v>
      </c>
      <c r="F237" s="27">
        <v>1.00000000002183E-2</v>
      </c>
      <c r="G237" s="26">
        <v>2382.8000000000002</v>
      </c>
      <c r="H237" s="28">
        <v>1.00000000002183E-2</v>
      </c>
      <c r="I237" s="26">
        <v>824.39</v>
      </c>
      <c r="J237" s="28">
        <v>0</v>
      </c>
      <c r="K237" s="30">
        <f t="shared" si="342"/>
        <v>4.8100000001050018E-2</v>
      </c>
      <c r="L237" s="10">
        <f t="shared" ref="L237" si="355">H237*$C$2</f>
        <v>5.5300000001207196E-2</v>
      </c>
      <c r="M237" s="39">
        <f t="shared" ref="M237" si="356">J237*$C$3</f>
        <v>0</v>
      </c>
      <c r="N237" s="45">
        <f t="shared" ref="N237" si="357">L237+M237</f>
        <v>5.5300000001207196E-2</v>
      </c>
    </row>
    <row r="238" spans="1:14" x14ac:dyDescent="0.25">
      <c r="A238" s="1">
        <v>42699</v>
      </c>
      <c r="B238">
        <v>2758983</v>
      </c>
      <c r="C238" s="25" t="s">
        <v>325</v>
      </c>
      <c r="D238" s="26" t="s">
        <v>326</v>
      </c>
      <c r="E238" s="26">
        <v>646.95000000000005</v>
      </c>
      <c r="F238" s="27"/>
      <c r="G238" s="26">
        <v>265.47000000000003</v>
      </c>
      <c r="H238" s="28"/>
      <c r="I238" s="26">
        <v>381.48</v>
      </c>
      <c r="J238" s="28"/>
      <c r="K238" s="29"/>
      <c r="L238" s="10"/>
      <c r="M238" s="39"/>
      <c r="N238" s="45"/>
    </row>
    <row r="239" spans="1:14" x14ac:dyDescent="0.25">
      <c r="A239" s="1">
        <v>42729</v>
      </c>
      <c r="B239">
        <v>2758983</v>
      </c>
      <c r="C239" s="25" t="s">
        <v>325</v>
      </c>
      <c r="D239" s="26" t="s">
        <v>326</v>
      </c>
      <c r="E239" s="26">
        <v>646.95000000000005</v>
      </c>
      <c r="F239" s="27">
        <v>0</v>
      </c>
      <c r="G239" s="26">
        <v>265.47000000000003</v>
      </c>
      <c r="H239" s="28">
        <v>0</v>
      </c>
      <c r="I239" s="26">
        <v>381.48</v>
      </c>
      <c r="J239" s="28">
        <v>0</v>
      </c>
      <c r="K239" s="30">
        <f t="shared" si="342"/>
        <v>0</v>
      </c>
      <c r="L239" s="10">
        <f t="shared" ref="L239" si="358">H239*$C$2</f>
        <v>0</v>
      </c>
      <c r="M239" s="39">
        <f t="shared" ref="M239" si="359">J239*$C$3</f>
        <v>0</v>
      </c>
      <c r="N239" s="45">
        <f t="shared" ref="N239" si="360">L239+M239</f>
        <v>0</v>
      </c>
    </row>
    <row r="240" spans="1:14" x14ac:dyDescent="0.25">
      <c r="A240" s="1">
        <v>42699</v>
      </c>
      <c r="B240">
        <v>1960953</v>
      </c>
      <c r="C240" s="25" t="s">
        <v>5</v>
      </c>
      <c r="D240" s="26" t="s">
        <v>241</v>
      </c>
      <c r="E240" s="26">
        <v>2596.37</v>
      </c>
      <c r="F240" s="27"/>
      <c r="G240" s="26">
        <v>2024.37</v>
      </c>
      <c r="H240" s="28"/>
      <c r="I240" s="26">
        <v>571.99</v>
      </c>
      <c r="J240" s="28"/>
      <c r="K240" s="29"/>
      <c r="L240" s="10"/>
      <c r="M240" s="39"/>
      <c r="N240" s="45"/>
    </row>
    <row r="241" spans="1:14" x14ac:dyDescent="0.25">
      <c r="A241" s="1">
        <v>42729</v>
      </c>
      <c r="B241">
        <v>1960953</v>
      </c>
      <c r="C241" s="25" t="s">
        <v>5</v>
      </c>
      <c r="D241" s="26" t="s">
        <v>241</v>
      </c>
      <c r="E241" s="26">
        <v>2596.37</v>
      </c>
      <c r="F241" s="27">
        <v>0</v>
      </c>
      <c r="G241" s="26">
        <v>2024.37</v>
      </c>
      <c r="H241" s="28">
        <v>0</v>
      </c>
      <c r="I241" s="26">
        <v>571.99</v>
      </c>
      <c r="J241" s="28">
        <v>0</v>
      </c>
      <c r="K241" s="30">
        <f t="shared" si="342"/>
        <v>0</v>
      </c>
      <c r="L241" s="10">
        <f t="shared" ref="L241" si="361">H241*$C$2</f>
        <v>0</v>
      </c>
      <c r="M241" s="39">
        <f t="shared" ref="M241" si="362">J241*$C$3</f>
        <v>0</v>
      </c>
      <c r="N241" s="45">
        <f t="shared" ref="N241" si="363">L241+M241</f>
        <v>0</v>
      </c>
    </row>
    <row r="242" spans="1:14" x14ac:dyDescent="0.25">
      <c r="A242" s="1">
        <v>42699</v>
      </c>
      <c r="B242">
        <v>5063041</v>
      </c>
      <c r="C242" s="25" t="s">
        <v>61</v>
      </c>
      <c r="D242" s="26" t="s">
        <v>242</v>
      </c>
      <c r="E242" s="26">
        <v>6667.8</v>
      </c>
      <c r="F242" s="27"/>
      <c r="G242" s="26">
        <v>4556.3900000000003</v>
      </c>
      <c r="H242" s="28"/>
      <c r="I242" s="26">
        <v>2111.4</v>
      </c>
      <c r="J242" s="28"/>
      <c r="K242" s="29"/>
      <c r="L242" s="10"/>
      <c r="M242" s="39"/>
      <c r="N242" s="45"/>
    </row>
    <row r="243" spans="1:14" x14ac:dyDescent="0.25">
      <c r="A243" s="1">
        <v>42729</v>
      </c>
      <c r="B243">
        <v>5063041</v>
      </c>
      <c r="C243" s="25" t="s">
        <v>61</v>
      </c>
      <c r="D243" s="26" t="s">
        <v>242</v>
      </c>
      <c r="E243" s="26">
        <v>6667.8</v>
      </c>
      <c r="F243" s="27">
        <v>0</v>
      </c>
      <c r="G243" s="26">
        <v>4556.3900000000003</v>
      </c>
      <c r="H243" s="28">
        <v>0</v>
      </c>
      <c r="I243" s="26">
        <v>2111.41</v>
      </c>
      <c r="J243" s="28">
        <v>9.9999999997635296E-3</v>
      </c>
      <c r="K243" s="30">
        <f t="shared" si="342"/>
        <v>0</v>
      </c>
      <c r="L243" s="10">
        <f t="shared" ref="L243" si="364">H243*$C$2</f>
        <v>0</v>
      </c>
      <c r="M243" s="39">
        <f t="shared" ref="M243" si="365">J243*$C$3</f>
        <v>1.9499999999538883E-2</v>
      </c>
      <c r="N243" s="45">
        <f t="shared" ref="N243" si="366">L243+M243</f>
        <v>1.9499999999538883E-2</v>
      </c>
    </row>
    <row r="244" spans="1:14" x14ac:dyDescent="0.25">
      <c r="A244" s="1">
        <v>42699</v>
      </c>
      <c r="B244">
        <v>2694743</v>
      </c>
      <c r="C244" s="25" t="s">
        <v>299</v>
      </c>
      <c r="D244" s="26" t="s">
        <v>300</v>
      </c>
      <c r="E244" s="26">
        <v>376.66</v>
      </c>
      <c r="F244" s="27"/>
      <c r="G244" s="26">
        <v>276.08</v>
      </c>
      <c r="H244" s="28"/>
      <c r="I244" s="26">
        <v>100.57</v>
      </c>
      <c r="J244" s="28"/>
      <c r="K244" s="29"/>
      <c r="L244" s="10"/>
      <c r="M244" s="39"/>
      <c r="N244" s="45"/>
    </row>
    <row r="245" spans="1:14" x14ac:dyDescent="0.25">
      <c r="A245" s="1">
        <v>42729</v>
      </c>
      <c r="B245">
        <v>2694743</v>
      </c>
      <c r="C245" s="25" t="s">
        <v>299</v>
      </c>
      <c r="D245" s="26" t="s">
        <v>300</v>
      </c>
      <c r="E245" s="26">
        <v>381.25</v>
      </c>
      <c r="F245" s="27">
        <v>4.5899999999999803</v>
      </c>
      <c r="G245" s="26">
        <v>280.67</v>
      </c>
      <c r="H245" s="28">
        <v>4.5900000000000301</v>
      </c>
      <c r="I245" s="26">
        <v>100.57</v>
      </c>
      <c r="J245" s="28">
        <v>0</v>
      </c>
      <c r="K245" s="30">
        <f t="shared" si="342"/>
        <v>22.077899999999904</v>
      </c>
      <c r="L245" s="10">
        <f t="shared" ref="L245" si="367">H245*$C$2</f>
        <v>25.382700000000167</v>
      </c>
      <c r="M245" s="39">
        <f t="shared" ref="M245" si="368">J245*$C$3</f>
        <v>0</v>
      </c>
      <c r="N245" s="45">
        <f t="shared" ref="N245" si="369">L245+M245</f>
        <v>25.382700000000167</v>
      </c>
    </row>
    <row r="246" spans="1:14" x14ac:dyDescent="0.25">
      <c r="A246" s="1">
        <v>42699</v>
      </c>
      <c r="B246">
        <v>2153135</v>
      </c>
      <c r="C246" s="25" t="s">
        <v>59</v>
      </c>
      <c r="D246" s="26" t="s">
        <v>243</v>
      </c>
      <c r="E246" s="26">
        <v>1616.6</v>
      </c>
      <c r="F246" s="27"/>
      <c r="G246" s="26">
        <v>1438.54</v>
      </c>
      <c r="H246" s="28"/>
      <c r="I246" s="26">
        <v>178.06</v>
      </c>
      <c r="J246" s="28"/>
      <c r="K246" s="29"/>
      <c r="L246" s="10"/>
      <c r="M246" s="39"/>
      <c r="N246" s="45"/>
    </row>
    <row r="247" spans="1:14" x14ac:dyDescent="0.25">
      <c r="A247" s="1">
        <v>42729</v>
      </c>
      <c r="B247">
        <v>2153135</v>
      </c>
      <c r="C247" s="25" t="s">
        <v>59</v>
      </c>
      <c r="D247" s="26" t="s">
        <v>243</v>
      </c>
      <c r="E247" s="26">
        <v>1616.61</v>
      </c>
      <c r="F247" s="27">
        <v>9.9999999999909103E-3</v>
      </c>
      <c r="G247" s="26">
        <v>1438.54</v>
      </c>
      <c r="H247" s="28">
        <v>0</v>
      </c>
      <c r="I247" s="26">
        <v>178.06</v>
      </c>
      <c r="J247" s="28">
        <v>0</v>
      </c>
      <c r="K247" s="30">
        <f t="shared" si="342"/>
        <v>4.8099999999956275E-2</v>
      </c>
      <c r="L247" s="10">
        <f t="shared" ref="L247" si="370">H247*$C$2</f>
        <v>0</v>
      </c>
      <c r="M247" s="39">
        <f t="shared" ref="M247" si="371">J247*$C$3</f>
        <v>0</v>
      </c>
      <c r="N247" s="45">
        <f t="shared" ref="N247" si="372">L247+M247</f>
        <v>0</v>
      </c>
    </row>
    <row r="248" spans="1:14" x14ac:dyDescent="0.25">
      <c r="A248" s="1">
        <v>42699</v>
      </c>
      <c r="B248">
        <v>2151790</v>
      </c>
      <c r="C248" s="25" t="s">
        <v>63</v>
      </c>
      <c r="D248" s="26" t="s">
        <v>244</v>
      </c>
      <c r="E248" s="26">
        <v>1977.34</v>
      </c>
      <c r="F248" s="27"/>
      <c r="G248" s="26">
        <v>1424.68</v>
      </c>
      <c r="H248" s="28"/>
      <c r="I248" s="26">
        <v>552.66</v>
      </c>
      <c r="J248" s="28"/>
      <c r="K248" s="29"/>
      <c r="L248" s="10"/>
      <c r="M248" s="39"/>
      <c r="N248" s="45"/>
    </row>
    <row r="249" spans="1:14" x14ac:dyDescent="0.25">
      <c r="A249" s="1">
        <v>42729</v>
      </c>
      <c r="B249">
        <v>2151790</v>
      </c>
      <c r="C249" s="25" t="s">
        <v>63</v>
      </c>
      <c r="D249" s="26" t="s">
        <v>244</v>
      </c>
      <c r="E249" s="26">
        <v>1993.8</v>
      </c>
      <c r="F249" s="27">
        <v>16.459999999999798</v>
      </c>
      <c r="G249" s="26">
        <v>1430.52</v>
      </c>
      <c r="H249" s="28">
        <v>5.8399999999999199</v>
      </c>
      <c r="I249" s="26">
        <v>563.28</v>
      </c>
      <c r="J249" s="28">
        <v>10.62</v>
      </c>
      <c r="K249" s="30">
        <f t="shared" si="342"/>
        <v>79.172599999999022</v>
      </c>
      <c r="L249" s="10">
        <f t="shared" ref="L249" si="373">H249*$C$2</f>
        <v>32.295199999999561</v>
      </c>
      <c r="M249" s="39">
        <f t="shared" ref="M249" si="374">J249*$C$3</f>
        <v>20.709</v>
      </c>
      <c r="N249" s="45">
        <f t="shared" ref="N249" si="375">L249+M249</f>
        <v>53.004199999999557</v>
      </c>
    </row>
    <row r="250" spans="1:14" x14ac:dyDescent="0.25">
      <c r="A250" s="1">
        <v>42699</v>
      </c>
      <c r="B250">
        <v>2590692</v>
      </c>
      <c r="C250" s="25" t="s">
        <v>308</v>
      </c>
      <c r="D250" s="26" t="s">
        <v>309</v>
      </c>
      <c r="E250" s="26">
        <v>3229.9</v>
      </c>
      <c r="F250" s="27"/>
      <c r="G250" s="26">
        <v>3101.3</v>
      </c>
      <c r="H250" s="28"/>
      <c r="I250" s="26">
        <v>128.57</v>
      </c>
      <c r="J250" s="28"/>
      <c r="K250" s="29"/>
      <c r="L250" s="10"/>
      <c r="M250" s="39"/>
      <c r="N250" s="45"/>
    </row>
    <row r="251" spans="1:14" x14ac:dyDescent="0.25">
      <c r="A251" s="1">
        <v>42729</v>
      </c>
      <c r="B251">
        <v>2590692</v>
      </c>
      <c r="C251" s="25" t="s">
        <v>308</v>
      </c>
      <c r="D251" s="26" t="s">
        <v>309</v>
      </c>
      <c r="E251" s="26">
        <v>3289.01</v>
      </c>
      <c r="F251" s="27">
        <v>59.110000000000099</v>
      </c>
      <c r="G251" s="26">
        <v>3145.06</v>
      </c>
      <c r="H251" s="28">
        <v>43.759999999999799</v>
      </c>
      <c r="I251" s="26">
        <v>143.91999999999999</v>
      </c>
      <c r="J251" s="28">
        <v>15.35</v>
      </c>
      <c r="K251" s="30">
        <f t="shared" si="342"/>
        <v>284.31910000000045</v>
      </c>
      <c r="L251" s="10">
        <f t="shared" ref="L251" si="376">H251*$C$2</f>
        <v>241.99279999999891</v>
      </c>
      <c r="M251" s="39">
        <f t="shared" ref="M251" si="377">J251*$C$3</f>
        <v>29.932499999999997</v>
      </c>
      <c r="N251" s="45">
        <f t="shared" ref="N251" si="378">L251+M251</f>
        <v>271.92529999999891</v>
      </c>
    </row>
    <row r="252" spans="1:14" x14ac:dyDescent="0.25">
      <c r="A252" s="1">
        <v>42699</v>
      </c>
      <c r="B252">
        <v>2318647</v>
      </c>
      <c r="C252" s="25" t="s">
        <v>87</v>
      </c>
      <c r="D252" s="26" t="s">
        <v>245</v>
      </c>
      <c r="E252" s="26">
        <v>264.49</v>
      </c>
      <c r="F252" s="27"/>
      <c r="G252" s="26">
        <v>220.02</v>
      </c>
      <c r="H252" s="28"/>
      <c r="I252" s="26">
        <v>44.47</v>
      </c>
      <c r="J252" s="28"/>
      <c r="K252" s="29"/>
      <c r="L252" s="10"/>
      <c r="M252" s="39"/>
      <c r="N252" s="45"/>
    </row>
    <row r="253" spans="1:14" x14ac:dyDescent="0.25">
      <c r="A253" s="1">
        <v>42729</v>
      </c>
      <c r="B253">
        <v>2318647</v>
      </c>
      <c r="C253" s="25" t="s">
        <v>87</v>
      </c>
      <c r="D253" s="26" t="s">
        <v>245</v>
      </c>
      <c r="E253" s="26">
        <v>264.52</v>
      </c>
      <c r="F253" s="27">
        <v>2.9999999999972701E-2</v>
      </c>
      <c r="G253" s="26">
        <v>220.03</v>
      </c>
      <c r="H253" s="28">
        <v>9.9999999999909103E-3</v>
      </c>
      <c r="I253" s="26">
        <v>44.48</v>
      </c>
      <c r="J253" s="28">
        <v>1.00000000000051E-2</v>
      </c>
      <c r="K253" s="30">
        <f t="shared" si="342"/>
        <v>0.14429999999986867</v>
      </c>
      <c r="L253" s="10">
        <f t="shared" ref="L253" si="379">H253*$C$2</f>
        <v>5.5299999999949737E-2</v>
      </c>
      <c r="M253" s="39">
        <f t="shared" ref="M253" si="380">J253*$C$3</f>
        <v>1.9500000000009943E-2</v>
      </c>
      <c r="N253" s="45">
        <f t="shared" ref="N253" si="381">L253+M253</f>
        <v>7.4799999999959677E-2</v>
      </c>
    </row>
    <row r="254" spans="1:14" x14ac:dyDescent="0.25">
      <c r="A254" s="1">
        <v>42699</v>
      </c>
      <c r="B254">
        <v>2362848</v>
      </c>
      <c r="C254" s="25" t="s">
        <v>103</v>
      </c>
      <c r="D254" s="26" t="s">
        <v>246</v>
      </c>
      <c r="E254" s="26">
        <v>3293.34</v>
      </c>
      <c r="F254" s="27"/>
      <c r="G254" s="26">
        <v>3004.09</v>
      </c>
      <c r="H254" s="28"/>
      <c r="I254" s="26">
        <v>289.25</v>
      </c>
      <c r="J254" s="28"/>
      <c r="K254" s="29"/>
      <c r="L254" s="10"/>
      <c r="M254" s="39"/>
      <c r="N254" s="45"/>
    </row>
    <row r="255" spans="1:14" x14ac:dyDescent="0.25">
      <c r="A255" s="1">
        <v>42729</v>
      </c>
      <c r="B255">
        <v>2362848</v>
      </c>
      <c r="C255" s="25" t="s">
        <v>103</v>
      </c>
      <c r="D255" s="26" t="s">
        <v>246</v>
      </c>
      <c r="E255" s="26">
        <v>3293.34</v>
      </c>
      <c r="F255" s="27">
        <v>0</v>
      </c>
      <c r="G255" s="26">
        <v>3004.09</v>
      </c>
      <c r="H255" s="28">
        <v>0</v>
      </c>
      <c r="I255" s="26">
        <v>289.25</v>
      </c>
      <c r="J255" s="28">
        <v>0</v>
      </c>
      <c r="K255" s="30">
        <f t="shared" si="342"/>
        <v>0</v>
      </c>
      <c r="L255" s="10">
        <f t="shared" ref="L255" si="382">H255*$C$2</f>
        <v>0</v>
      </c>
      <c r="M255" s="39">
        <f t="shared" ref="M255" si="383">J255*$C$3</f>
        <v>0</v>
      </c>
      <c r="N255" s="45">
        <f t="shared" ref="N255" si="384">L255+M255</f>
        <v>0</v>
      </c>
    </row>
    <row r="256" spans="1:14" x14ac:dyDescent="0.25">
      <c r="A256" s="1">
        <v>42699</v>
      </c>
      <c r="B256">
        <v>2803980</v>
      </c>
      <c r="C256" s="25" t="s">
        <v>124</v>
      </c>
      <c r="D256" s="26" t="s">
        <v>247</v>
      </c>
      <c r="E256" s="26">
        <v>1891.04</v>
      </c>
      <c r="F256" s="27"/>
      <c r="G256" s="26">
        <v>1665.18</v>
      </c>
      <c r="H256" s="28"/>
      <c r="I256" s="26">
        <v>225.86</v>
      </c>
      <c r="J256" s="28"/>
      <c r="K256" s="29"/>
      <c r="L256" s="10"/>
      <c r="M256" s="39"/>
      <c r="N256" s="45"/>
    </row>
    <row r="257" spans="1:14" x14ac:dyDescent="0.25">
      <c r="A257" s="1">
        <v>42729</v>
      </c>
      <c r="B257">
        <v>2803980</v>
      </c>
      <c r="C257" s="25" t="s">
        <v>124</v>
      </c>
      <c r="D257" s="26" t="s">
        <v>247</v>
      </c>
      <c r="E257" s="26">
        <v>1897.31</v>
      </c>
      <c r="F257" s="27">
        <v>6.26999999999998</v>
      </c>
      <c r="G257" s="26">
        <v>1671.45</v>
      </c>
      <c r="H257" s="28">
        <v>6.26999999999998</v>
      </c>
      <c r="I257" s="26">
        <v>225.86</v>
      </c>
      <c r="J257" s="28">
        <v>0</v>
      </c>
      <c r="K257" s="30">
        <f t="shared" si="342"/>
        <v>30.1586999999999</v>
      </c>
      <c r="L257" s="10">
        <f t="shared" ref="L257" si="385">H257*$C$2</f>
        <v>34.673099999999891</v>
      </c>
      <c r="M257" s="39">
        <f t="shared" ref="M257" si="386">J257*$C$3</f>
        <v>0</v>
      </c>
      <c r="N257" s="45">
        <f t="shared" ref="N257" si="387">L257+M257</f>
        <v>34.673099999999891</v>
      </c>
    </row>
    <row r="258" spans="1:14" x14ac:dyDescent="0.25">
      <c r="A258" s="1">
        <v>42699</v>
      </c>
      <c r="B258">
        <v>2168553</v>
      </c>
      <c r="C258" s="25" t="s">
        <v>64</v>
      </c>
      <c r="D258" s="26" t="s">
        <v>248</v>
      </c>
      <c r="E258" s="26">
        <v>589.61</v>
      </c>
      <c r="F258" s="27"/>
      <c r="G258" s="26">
        <v>304.16000000000003</v>
      </c>
      <c r="H258" s="28"/>
      <c r="I258" s="26">
        <v>285.44</v>
      </c>
      <c r="J258" s="28"/>
      <c r="K258" s="29"/>
      <c r="L258" s="10"/>
      <c r="M258" s="39"/>
      <c r="N258" s="45"/>
    </row>
    <row r="259" spans="1:14" x14ac:dyDescent="0.25">
      <c r="A259" s="1">
        <v>42729</v>
      </c>
      <c r="B259">
        <v>2168553</v>
      </c>
      <c r="C259" s="25" t="s">
        <v>64</v>
      </c>
      <c r="D259" s="26" t="s">
        <v>248</v>
      </c>
      <c r="E259" s="26">
        <v>589.61</v>
      </c>
      <c r="F259" s="27">
        <v>0</v>
      </c>
      <c r="G259" s="26">
        <v>304.16000000000003</v>
      </c>
      <c r="H259" s="28">
        <v>0</v>
      </c>
      <c r="I259" s="26">
        <v>285.44</v>
      </c>
      <c r="J259" s="28">
        <v>0</v>
      </c>
      <c r="K259" s="30">
        <f t="shared" si="342"/>
        <v>0</v>
      </c>
      <c r="L259" s="10">
        <f t="shared" ref="L259" si="388">H259*$C$2</f>
        <v>0</v>
      </c>
      <c r="M259" s="39">
        <f t="shared" ref="M259" si="389">J259*$C$3</f>
        <v>0</v>
      </c>
      <c r="N259" s="45">
        <f t="shared" ref="N259" si="390">L259+M259</f>
        <v>0</v>
      </c>
    </row>
    <row r="260" spans="1:14" x14ac:dyDescent="0.25">
      <c r="A260" s="12">
        <v>42699</v>
      </c>
      <c r="B260" s="4">
        <v>2048994</v>
      </c>
      <c r="C260" s="31" t="s">
        <v>25</v>
      </c>
      <c r="D260" s="32" t="s">
        <v>249</v>
      </c>
      <c r="E260" s="32">
        <v>4626.03</v>
      </c>
      <c r="F260" s="27"/>
      <c r="G260" s="32">
        <v>3038.85</v>
      </c>
      <c r="H260" s="28"/>
      <c r="I260" s="32">
        <v>1587.16</v>
      </c>
      <c r="J260" s="28"/>
      <c r="K260" s="29"/>
      <c r="L260" s="10"/>
      <c r="M260" s="39"/>
      <c r="N260" s="45"/>
    </row>
    <row r="261" spans="1:14" x14ac:dyDescent="0.25">
      <c r="A261" s="12">
        <v>42729</v>
      </c>
      <c r="B261" s="4">
        <v>2048994</v>
      </c>
      <c r="C261" s="31" t="s">
        <v>25</v>
      </c>
      <c r="D261" s="32" t="s">
        <v>249</v>
      </c>
      <c r="E261" s="32">
        <v>4626.03</v>
      </c>
      <c r="F261" s="27">
        <v>0</v>
      </c>
      <c r="G261" s="32">
        <v>3038.85</v>
      </c>
      <c r="H261" s="28">
        <v>0</v>
      </c>
      <c r="I261" s="32">
        <v>1587.16</v>
      </c>
      <c r="J261" s="28">
        <v>0</v>
      </c>
      <c r="K261" s="30">
        <f t="shared" si="342"/>
        <v>0</v>
      </c>
      <c r="L261" s="10">
        <f t="shared" ref="L261" si="391">H261*$C$2</f>
        <v>0</v>
      </c>
      <c r="M261" s="39">
        <f t="shared" ref="M261" si="392">J261*$C$3</f>
        <v>0</v>
      </c>
      <c r="N261" s="45">
        <f t="shared" ref="N261" si="393">L261+M261</f>
        <v>0</v>
      </c>
    </row>
    <row r="262" spans="1:14" x14ac:dyDescent="0.25">
      <c r="A262" s="1">
        <v>42699</v>
      </c>
      <c r="B262">
        <v>2622064</v>
      </c>
      <c r="C262" s="25" t="s">
        <v>327</v>
      </c>
      <c r="D262" s="26" t="s">
        <v>328</v>
      </c>
      <c r="E262" s="26">
        <v>2367.14</v>
      </c>
      <c r="F262" s="27"/>
      <c r="G262" s="26">
        <v>2255.44</v>
      </c>
      <c r="H262" s="28"/>
      <c r="I262" s="26">
        <v>111.68</v>
      </c>
      <c r="J262" s="28"/>
      <c r="K262" s="29"/>
      <c r="L262" s="10"/>
      <c r="M262" s="39"/>
      <c r="N262" s="45"/>
    </row>
    <row r="263" spans="1:14" x14ac:dyDescent="0.25">
      <c r="A263" s="1">
        <v>42729</v>
      </c>
      <c r="B263">
        <v>2622064</v>
      </c>
      <c r="C263" s="25" t="s">
        <v>327</v>
      </c>
      <c r="D263" s="26" t="s">
        <v>328</v>
      </c>
      <c r="E263" s="26">
        <v>2367.14</v>
      </c>
      <c r="F263" s="27">
        <v>0</v>
      </c>
      <c r="G263" s="26">
        <v>2255.44</v>
      </c>
      <c r="H263" s="28">
        <v>0</v>
      </c>
      <c r="I263" s="26">
        <v>111.68</v>
      </c>
      <c r="J263" s="28">
        <v>0</v>
      </c>
      <c r="K263" s="30">
        <f t="shared" si="342"/>
        <v>0</v>
      </c>
      <c r="L263" s="10">
        <f t="shared" ref="L263" si="394">H263*$C$2</f>
        <v>0</v>
      </c>
      <c r="M263" s="39">
        <f t="shared" ref="M263" si="395">J263*$C$3</f>
        <v>0</v>
      </c>
      <c r="N263" s="45">
        <f t="shared" ref="N263" si="396">L263+M263</f>
        <v>0</v>
      </c>
    </row>
    <row r="264" spans="1:14" x14ac:dyDescent="0.25">
      <c r="A264" s="1">
        <v>42699</v>
      </c>
      <c r="B264">
        <v>2007495</v>
      </c>
      <c r="C264" s="25" t="s">
        <v>104</v>
      </c>
      <c r="D264" s="26" t="s">
        <v>250</v>
      </c>
      <c r="E264" s="26">
        <v>12647.32</v>
      </c>
      <c r="F264" s="27"/>
      <c r="G264" s="26">
        <v>8762.3700000000008</v>
      </c>
      <c r="H264" s="28"/>
      <c r="I264" s="26">
        <v>3884.87</v>
      </c>
      <c r="J264" s="28"/>
      <c r="K264" s="29"/>
      <c r="L264" s="10"/>
      <c r="M264" s="39"/>
      <c r="N264" s="45"/>
    </row>
    <row r="265" spans="1:14" x14ac:dyDescent="0.25">
      <c r="A265" s="1">
        <v>42729</v>
      </c>
      <c r="B265">
        <v>2007495</v>
      </c>
      <c r="C265" s="25" t="s">
        <v>104</v>
      </c>
      <c r="D265" s="26" t="s">
        <v>250</v>
      </c>
      <c r="E265" s="26">
        <v>12647.32</v>
      </c>
      <c r="F265" s="27">
        <v>0</v>
      </c>
      <c r="G265" s="26">
        <v>8762.3700000000008</v>
      </c>
      <c r="H265" s="28">
        <v>0</v>
      </c>
      <c r="I265" s="26">
        <v>3884.87</v>
      </c>
      <c r="J265" s="28">
        <v>0</v>
      </c>
      <c r="K265" s="30">
        <f t="shared" si="342"/>
        <v>0</v>
      </c>
      <c r="L265" s="10">
        <f t="shared" ref="L265" si="397">H265*$C$2</f>
        <v>0</v>
      </c>
      <c r="M265" s="39">
        <f t="shared" ref="M265" si="398">J265*$C$3</f>
        <v>0</v>
      </c>
      <c r="N265" s="45">
        <f t="shared" ref="N265" si="399">L265+M265</f>
        <v>0</v>
      </c>
    </row>
    <row r="266" spans="1:14" x14ac:dyDescent="0.25">
      <c r="A266" s="1">
        <v>42699</v>
      </c>
      <c r="B266">
        <v>2046064</v>
      </c>
      <c r="C266" s="25" t="s">
        <v>7</v>
      </c>
      <c r="D266" s="26" t="s">
        <v>251</v>
      </c>
      <c r="E266" s="26">
        <v>6463.11</v>
      </c>
      <c r="F266" s="27"/>
      <c r="G266" s="26">
        <v>4685.41</v>
      </c>
      <c r="H266" s="28"/>
      <c r="I266" s="26">
        <v>1777.69</v>
      </c>
      <c r="J266" s="28"/>
      <c r="K266" s="29"/>
      <c r="L266" s="10"/>
      <c r="M266" s="39"/>
      <c r="N266" s="45"/>
    </row>
    <row r="267" spans="1:14" x14ac:dyDescent="0.25">
      <c r="A267" s="1">
        <v>42729</v>
      </c>
      <c r="B267">
        <v>2046064</v>
      </c>
      <c r="C267" s="25" t="s">
        <v>7</v>
      </c>
      <c r="D267" s="26" t="s">
        <v>251</v>
      </c>
      <c r="E267" s="26">
        <v>6463.9</v>
      </c>
      <c r="F267" s="27">
        <v>0.78999999999996395</v>
      </c>
      <c r="G267" s="26">
        <v>4685.93</v>
      </c>
      <c r="H267" s="28">
        <v>0.520000000000437</v>
      </c>
      <c r="I267" s="26">
        <v>1777.96</v>
      </c>
      <c r="J267" s="28">
        <v>0.26999999999998198</v>
      </c>
      <c r="K267" s="30">
        <f t="shared" si="342"/>
        <v>3.7998999999998264</v>
      </c>
      <c r="L267" s="10">
        <f t="shared" ref="L267" si="400">H267*$C$2</f>
        <v>2.8756000000024167</v>
      </c>
      <c r="M267" s="39">
        <f t="shared" ref="M267" si="401">J267*$C$3</f>
        <v>0.52649999999996488</v>
      </c>
      <c r="N267" s="45">
        <f t="shared" ref="N267" si="402">L267+M267</f>
        <v>3.4021000000023816</v>
      </c>
    </row>
    <row r="268" spans="1:14" x14ac:dyDescent="0.25">
      <c r="A268" s="1">
        <v>42699</v>
      </c>
      <c r="B268">
        <v>2749791</v>
      </c>
      <c r="C268" s="25" t="s">
        <v>329</v>
      </c>
      <c r="D268" s="26" t="s">
        <v>330</v>
      </c>
      <c r="E268" s="26">
        <v>1521.99</v>
      </c>
      <c r="F268" s="27"/>
      <c r="G268" s="26">
        <v>590.12</v>
      </c>
      <c r="H268" s="28"/>
      <c r="I268" s="26">
        <v>931.79</v>
      </c>
      <c r="J268" s="28"/>
      <c r="K268" s="29"/>
      <c r="L268" s="10"/>
      <c r="M268" s="39"/>
      <c r="N268" s="45"/>
    </row>
    <row r="269" spans="1:14" x14ac:dyDescent="0.25">
      <c r="A269" s="1">
        <v>42729</v>
      </c>
      <c r="B269">
        <v>2749791</v>
      </c>
      <c r="C269" s="25" t="s">
        <v>329</v>
      </c>
      <c r="D269" s="26" t="s">
        <v>330</v>
      </c>
      <c r="E269" s="26">
        <v>1521.99</v>
      </c>
      <c r="F269" s="27">
        <v>0</v>
      </c>
      <c r="G269" s="26">
        <v>590.12</v>
      </c>
      <c r="H269" s="28">
        <v>0</v>
      </c>
      <c r="I269" s="26">
        <v>931.79</v>
      </c>
      <c r="J269" s="28">
        <v>0</v>
      </c>
      <c r="K269" s="30">
        <f t="shared" si="342"/>
        <v>0</v>
      </c>
      <c r="L269" s="10">
        <f t="shared" ref="L269" si="403">H269*$C$2</f>
        <v>0</v>
      </c>
      <c r="M269" s="39">
        <f t="shared" ref="M269" si="404">J269*$C$3</f>
        <v>0</v>
      </c>
      <c r="N269" s="45">
        <f t="shared" ref="N269" si="405">L269+M269</f>
        <v>0</v>
      </c>
    </row>
    <row r="270" spans="1:14" x14ac:dyDescent="0.25">
      <c r="A270" s="1">
        <v>42699</v>
      </c>
      <c r="B270">
        <v>5096809</v>
      </c>
      <c r="C270" s="25" t="s">
        <v>118</v>
      </c>
      <c r="D270" s="26" t="s">
        <v>252</v>
      </c>
      <c r="E270" s="26">
        <v>8335.86</v>
      </c>
      <c r="F270" s="27"/>
      <c r="G270" s="26">
        <v>4360.28</v>
      </c>
      <c r="H270" s="28"/>
      <c r="I270" s="26">
        <v>3975.55</v>
      </c>
      <c r="J270" s="28"/>
      <c r="K270" s="29"/>
      <c r="L270" s="10"/>
      <c r="M270" s="39"/>
      <c r="N270" s="45"/>
    </row>
    <row r="271" spans="1:14" x14ac:dyDescent="0.25">
      <c r="A271" s="1">
        <v>42729</v>
      </c>
      <c r="B271">
        <v>5096809</v>
      </c>
      <c r="C271" s="25" t="s">
        <v>118</v>
      </c>
      <c r="D271" s="26" t="s">
        <v>252</v>
      </c>
      <c r="E271" s="26">
        <v>8337.2900000000009</v>
      </c>
      <c r="F271" s="27">
        <v>1.4300000000002899</v>
      </c>
      <c r="G271" s="26">
        <v>4361.2700000000004</v>
      </c>
      <c r="H271" s="28">
        <v>0.99000000000069099</v>
      </c>
      <c r="I271" s="26">
        <v>3976</v>
      </c>
      <c r="J271" s="28">
        <v>0.44999999999981799</v>
      </c>
      <c r="K271" s="30">
        <f t="shared" si="342"/>
        <v>6.8783000000013939</v>
      </c>
      <c r="L271" s="10">
        <f t="shared" ref="L271" si="406">H271*$C$2</f>
        <v>5.4747000000038213</v>
      </c>
      <c r="M271" s="39">
        <f t="shared" ref="M271" si="407">J271*$C$3</f>
        <v>0.87749999999964501</v>
      </c>
      <c r="N271" s="45">
        <f t="shared" ref="N271" si="408">L271+M271</f>
        <v>6.3522000000034664</v>
      </c>
    </row>
    <row r="272" spans="1:14" x14ac:dyDescent="0.25">
      <c r="A272" s="1">
        <v>42699</v>
      </c>
      <c r="B272">
        <v>2163126</v>
      </c>
      <c r="C272" s="25" t="s">
        <v>70</v>
      </c>
      <c r="D272" s="26" t="s">
        <v>253</v>
      </c>
      <c r="E272" s="26">
        <v>762.61</v>
      </c>
      <c r="F272" s="27"/>
      <c r="G272" s="26">
        <v>699.9</v>
      </c>
      <c r="H272" s="28"/>
      <c r="I272" s="26">
        <v>62.7</v>
      </c>
      <c r="J272" s="28"/>
      <c r="K272" s="29"/>
      <c r="L272" s="10"/>
      <c r="M272" s="39"/>
      <c r="N272" s="45"/>
    </row>
    <row r="273" spans="1:14" x14ac:dyDescent="0.25">
      <c r="A273" s="1">
        <v>42729</v>
      </c>
      <c r="B273">
        <v>2163126</v>
      </c>
      <c r="C273" s="25" t="s">
        <v>70</v>
      </c>
      <c r="D273" s="26" t="s">
        <v>253</v>
      </c>
      <c r="E273" s="26">
        <v>762.61</v>
      </c>
      <c r="F273" s="27">
        <v>0</v>
      </c>
      <c r="G273" s="26">
        <v>699.9</v>
      </c>
      <c r="H273" s="28">
        <v>0</v>
      </c>
      <c r="I273" s="26">
        <v>62.7</v>
      </c>
      <c r="J273" s="28">
        <v>0</v>
      </c>
      <c r="K273" s="30">
        <f t="shared" si="342"/>
        <v>0</v>
      </c>
      <c r="L273" s="10">
        <f t="shared" ref="L273" si="409">H273*$C$2</f>
        <v>0</v>
      </c>
      <c r="M273" s="39">
        <f t="shared" ref="M273" si="410">J273*$C$3</f>
        <v>0</v>
      </c>
      <c r="N273" s="45">
        <f t="shared" ref="N273" si="411">L273+M273</f>
        <v>0</v>
      </c>
    </row>
    <row r="274" spans="1:14" x14ac:dyDescent="0.25">
      <c r="A274" s="1">
        <v>42699</v>
      </c>
      <c r="B274">
        <v>5066070</v>
      </c>
      <c r="C274" s="25" t="s">
        <v>34</v>
      </c>
      <c r="D274" s="26" t="s">
        <v>254</v>
      </c>
      <c r="E274" s="26">
        <v>525.84</v>
      </c>
      <c r="F274" s="27"/>
      <c r="G274" s="26">
        <v>433.81</v>
      </c>
      <c r="H274" s="28"/>
      <c r="I274" s="26">
        <v>92.02</v>
      </c>
      <c r="J274" s="28"/>
      <c r="K274" s="29"/>
      <c r="L274" s="10"/>
      <c r="M274" s="39"/>
      <c r="N274" s="45"/>
    </row>
    <row r="275" spans="1:14" x14ac:dyDescent="0.25">
      <c r="A275" s="1">
        <v>42729</v>
      </c>
      <c r="B275">
        <v>5066070</v>
      </c>
      <c r="C275" s="25" t="s">
        <v>34</v>
      </c>
      <c r="D275" s="26" t="s">
        <v>254</v>
      </c>
      <c r="E275" s="26">
        <v>525.84</v>
      </c>
      <c r="F275" s="27">
        <v>0</v>
      </c>
      <c r="G275" s="26">
        <v>433.81</v>
      </c>
      <c r="H275" s="28">
        <v>0</v>
      </c>
      <c r="I275" s="26">
        <v>92.02</v>
      </c>
      <c r="J275" s="28">
        <v>0</v>
      </c>
      <c r="K275" s="30">
        <f t="shared" si="342"/>
        <v>0</v>
      </c>
      <c r="L275" s="10">
        <f t="shared" ref="L275" si="412">H275*$C$2</f>
        <v>0</v>
      </c>
      <c r="M275" s="39">
        <f t="shared" ref="M275" si="413">J275*$C$3</f>
        <v>0</v>
      </c>
      <c r="N275" s="45">
        <f t="shared" ref="N275" si="414">L275+M275</f>
        <v>0</v>
      </c>
    </row>
    <row r="276" spans="1:14" x14ac:dyDescent="0.25">
      <c r="A276" s="1">
        <v>42699</v>
      </c>
      <c r="B276">
        <v>2690237</v>
      </c>
      <c r="C276" s="25" t="s">
        <v>331</v>
      </c>
      <c r="D276" s="26" t="s">
        <v>332</v>
      </c>
      <c r="E276" s="26">
        <v>1175.01</v>
      </c>
      <c r="F276" s="27"/>
      <c r="G276" s="26">
        <v>881.51</v>
      </c>
      <c r="H276" s="28"/>
      <c r="I276" s="26">
        <v>293.45999999999998</v>
      </c>
      <c r="J276" s="28"/>
      <c r="K276" s="29"/>
      <c r="L276" s="10"/>
      <c r="M276" s="39"/>
      <c r="N276" s="45"/>
    </row>
    <row r="277" spans="1:14" x14ac:dyDescent="0.25">
      <c r="A277" s="1">
        <v>42729</v>
      </c>
      <c r="B277">
        <v>2690237</v>
      </c>
      <c r="C277" s="25" t="s">
        <v>331</v>
      </c>
      <c r="D277" s="26" t="s">
        <v>332</v>
      </c>
      <c r="E277" s="26">
        <v>1175.03</v>
      </c>
      <c r="F277" s="27">
        <v>1.99999999999818E-2</v>
      </c>
      <c r="G277" s="26">
        <v>881.52</v>
      </c>
      <c r="H277" s="28">
        <v>9.9999999999909103E-3</v>
      </c>
      <c r="I277" s="26">
        <v>293.47000000000003</v>
      </c>
      <c r="J277" s="28">
        <v>1.00000000000477E-2</v>
      </c>
      <c r="K277" s="30">
        <f t="shared" si="342"/>
        <v>9.6199999999912453E-2</v>
      </c>
      <c r="L277" s="10">
        <f t="shared" ref="L277" si="415">H277*$C$2</f>
        <v>5.5299999999949737E-2</v>
      </c>
      <c r="M277" s="39">
        <f t="shared" ref="M277" si="416">J277*$C$3</f>
        <v>1.9500000000093016E-2</v>
      </c>
      <c r="N277" s="45">
        <f t="shared" ref="N277" si="417">L277+M277</f>
        <v>7.4800000000042749E-2</v>
      </c>
    </row>
    <row r="278" spans="1:14" x14ac:dyDescent="0.25">
      <c r="A278" s="1">
        <v>42699</v>
      </c>
      <c r="B278">
        <v>5064421</v>
      </c>
      <c r="C278" s="25" t="s">
        <v>32</v>
      </c>
      <c r="D278" s="26" t="s">
        <v>255</v>
      </c>
      <c r="E278" s="26">
        <v>4942.49</v>
      </c>
      <c r="F278" s="27"/>
      <c r="G278" s="26">
        <v>3841.05</v>
      </c>
      <c r="H278" s="28"/>
      <c r="I278" s="26">
        <v>1101.43</v>
      </c>
      <c r="J278" s="28"/>
      <c r="K278" s="29"/>
      <c r="L278" s="10"/>
      <c r="M278" s="39"/>
      <c r="N278" s="45"/>
    </row>
    <row r="279" spans="1:14" x14ac:dyDescent="0.25">
      <c r="A279" s="1">
        <v>42729</v>
      </c>
      <c r="B279">
        <v>5064421</v>
      </c>
      <c r="C279" s="25" t="s">
        <v>32</v>
      </c>
      <c r="D279" s="26" t="s">
        <v>255</v>
      </c>
      <c r="E279" s="26">
        <v>4942.74</v>
      </c>
      <c r="F279" s="27">
        <v>0.25</v>
      </c>
      <c r="G279" s="26">
        <v>3841.22</v>
      </c>
      <c r="H279" s="28">
        <v>0.17000000000007301</v>
      </c>
      <c r="I279" s="26">
        <v>1101.51</v>
      </c>
      <c r="J279" s="28">
        <v>7.9999999999927199E-2</v>
      </c>
      <c r="K279" s="30">
        <f t="shared" si="342"/>
        <v>1.2024999999999999</v>
      </c>
      <c r="L279" s="10">
        <f t="shared" ref="L279" si="418">H279*$C$2</f>
        <v>0.94010000000040383</v>
      </c>
      <c r="M279" s="39">
        <f t="shared" ref="M279" si="419">J279*$C$3</f>
        <v>0.15599999999985803</v>
      </c>
      <c r="N279" s="45">
        <f t="shared" ref="N279" si="420">L279+M279</f>
        <v>1.0961000000002619</v>
      </c>
    </row>
    <row r="280" spans="1:14" x14ac:dyDescent="0.25">
      <c r="A280" s="1">
        <v>42699</v>
      </c>
      <c r="B280">
        <v>4242224</v>
      </c>
      <c r="C280" s="25" t="s">
        <v>351</v>
      </c>
      <c r="D280" s="26" t="s">
        <v>352</v>
      </c>
      <c r="E280" s="26">
        <v>2103.491</v>
      </c>
      <c r="F280" s="27"/>
      <c r="G280" s="26">
        <v>1424.2339999999999</v>
      </c>
      <c r="H280" s="28"/>
      <c r="I280" s="26">
        <v>679.25699999999995</v>
      </c>
      <c r="J280" s="28"/>
      <c r="K280" s="29"/>
      <c r="L280" s="10"/>
      <c r="M280" s="39"/>
      <c r="N280" s="45"/>
    </row>
    <row r="281" spans="1:14" x14ac:dyDescent="0.25">
      <c r="A281" s="1">
        <v>42729</v>
      </c>
      <c r="B281">
        <v>4242224</v>
      </c>
      <c r="C281" s="25" t="s">
        <v>351</v>
      </c>
      <c r="D281" s="26" t="s">
        <v>352</v>
      </c>
      <c r="E281" s="26">
        <v>4335.1130000000003</v>
      </c>
      <c r="F281" s="27">
        <v>2231.6219999999998</v>
      </c>
      <c r="G281" s="26">
        <v>2904.2629999999999</v>
      </c>
      <c r="H281" s="28">
        <v>1480.029</v>
      </c>
      <c r="I281" s="26">
        <v>1430.85</v>
      </c>
      <c r="J281" s="28">
        <v>751.59299999999996</v>
      </c>
      <c r="K281" s="30">
        <f t="shared" si="342"/>
        <v>10734.101819999998</v>
      </c>
      <c r="L281" s="10">
        <f t="shared" ref="L281" si="421">H281*$C$2</f>
        <v>8184.5603700000001</v>
      </c>
      <c r="M281" s="39">
        <f t="shared" ref="M281" si="422">J281*$C$3</f>
        <v>1465.6063499999998</v>
      </c>
      <c r="N281" s="45">
        <f t="shared" ref="N281" si="423">L281+M281</f>
        <v>9650.1667199999993</v>
      </c>
    </row>
    <row r="282" spans="1:14" x14ac:dyDescent="0.25">
      <c r="A282" s="1">
        <v>42699</v>
      </c>
      <c r="B282">
        <v>2678586</v>
      </c>
      <c r="C282" s="25" t="s">
        <v>301</v>
      </c>
      <c r="D282" s="26" t="s">
        <v>256</v>
      </c>
      <c r="E282" s="26">
        <v>129.53</v>
      </c>
      <c r="F282" s="27"/>
      <c r="G282" s="26">
        <v>103.06</v>
      </c>
      <c r="H282" s="28"/>
      <c r="I282" s="26">
        <v>26.47</v>
      </c>
      <c r="J282" s="28"/>
      <c r="K282" s="29"/>
      <c r="L282" s="10"/>
      <c r="M282" s="39"/>
      <c r="N282" s="45"/>
    </row>
    <row r="283" spans="1:14" x14ac:dyDescent="0.25">
      <c r="A283" s="1">
        <v>42729</v>
      </c>
      <c r="B283">
        <v>2678586</v>
      </c>
      <c r="C283" s="25" t="s">
        <v>301</v>
      </c>
      <c r="D283" s="26" t="s">
        <v>256</v>
      </c>
      <c r="E283" s="26">
        <v>129.54</v>
      </c>
      <c r="F283" s="27">
        <v>9.9999999999909103E-3</v>
      </c>
      <c r="G283" s="26">
        <v>103.06</v>
      </c>
      <c r="H283" s="28">
        <v>0</v>
      </c>
      <c r="I283" s="26">
        <v>26.48</v>
      </c>
      <c r="J283" s="28">
        <v>1.00000000000016E-2</v>
      </c>
      <c r="K283" s="30">
        <f t="shared" si="342"/>
        <v>4.8099999999956275E-2</v>
      </c>
      <c r="L283" s="10">
        <f t="shared" ref="L283" si="424">H283*$C$2</f>
        <v>0</v>
      </c>
      <c r="M283" s="39">
        <f t="shared" ref="M283" si="425">J283*$C$3</f>
        <v>1.9500000000003119E-2</v>
      </c>
      <c r="N283" s="45">
        <f t="shared" ref="N283" si="426">L283+M283</f>
        <v>1.9500000000003119E-2</v>
      </c>
    </row>
    <row r="284" spans="1:14" x14ac:dyDescent="0.25">
      <c r="A284" s="1">
        <v>42699</v>
      </c>
      <c r="B284">
        <v>5066420</v>
      </c>
      <c r="C284" s="25" t="s">
        <v>33</v>
      </c>
      <c r="D284" s="26" t="s">
        <v>256</v>
      </c>
      <c r="E284" s="26">
        <v>7612.9</v>
      </c>
      <c r="F284" s="27"/>
      <c r="G284" s="26">
        <v>6144.64</v>
      </c>
      <c r="H284" s="28"/>
      <c r="I284" s="26">
        <v>1468.25</v>
      </c>
      <c r="J284" s="28"/>
      <c r="K284" s="29"/>
      <c r="L284" s="10"/>
      <c r="M284" s="39"/>
      <c r="N284" s="45"/>
    </row>
    <row r="285" spans="1:14" x14ac:dyDescent="0.25">
      <c r="A285" s="1">
        <v>42729</v>
      </c>
      <c r="B285">
        <v>5066420</v>
      </c>
      <c r="C285" s="25" t="s">
        <v>33</v>
      </c>
      <c r="D285" s="26" t="s">
        <v>256</v>
      </c>
      <c r="E285" s="26">
        <v>7612.9</v>
      </c>
      <c r="F285" s="27">
        <v>0</v>
      </c>
      <c r="G285" s="26">
        <v>6144.64</v>
      </c>
      <c r="H285" s="28">
        <v>0</v>
      </c>
      <c r="I285" s="26">
        <v>1468.25</v>
      </c>
      <c r="J285" s="28">
        <v>0</v>
      </c>
      <c r="K285" s="30">
        <f t="shared" si="342"/>
        <v>0</v>
      </c>
      <c r="L285" s="10">
        <f t="shared" ref="L285" si="427">H285*$C$2</f>
        <v>0</v>
      </c>
      <c r="M285" s="39">
        <f t="shared" ref="M285" si="428">J285*$C$3</f>
        <v>0</v>
      </c>
      <c r="N285" s="45">
        <f t="shared" ref="N285" si="429">L285+M285</f>
        <v>0</v>
      </c>
    </row>
    <row r="286" spans="1:14" x14ac:dyDescent="0.25">
      <c r="A286" s="1">
        <v>42699</v>
      </c>
      <c r="B286">
        <v>2046851</v>
      </c>
      <c r="C286" s="25" t="s">
        <v>3</v>
      </c>
      <c r="D286" s="26" t="s">
        <v>257</v>
      </c>
      <c r="E286" s="26">
        <v>1297.9000000000001</v>
      </c>
      <c r="F286" s="27"/>
      <c r="G286" s="26">
        <v>844.52</v>
      </c>
      <c r="H286" s="28"/>
      <c r="I286" s="26">
        <v>453.38</v>
      </c>
      <c r="J286" s="28"/>
      <c r="K286" s="29"/>
      <c r="L286" s="10"/>
      <c r="M286" s="39"/>
      <c r="N286" s="45"/>
    </row>
    <row r="287" spans="1:14" x14ac:dyDescent="0.25">
      <c r="A287" s="1">
        <v>42729</v>
      </c>
      <c r="B287">
        <v>2046851</v>
      </c>
      <c r="C287" s="25" t="s">
        <v>3</v>
      </c>
      <c r="D287" s="26" t="s">
        <v>257</v>
      </c>
      <c r="E287" s="26">
        <v>1298.08</v>
      </c>
      <c r="F287" s="27">
        <v>0.17999999999983601</v>
      </c>
      <c r="G287" s="26">
        <v>844.62</v>
      </c>
      <c r="H287" s="28">
        <v>0.100000000000023</v>
      </c>
      <c r="I287" s="26">
        <v>453.45</v>
      </c>
      <c r="J287" s="28">
        <v>6.9999999999993207E-2</v>
      </c>
      <c r="K287" s="30">
        <f t="shared" si="342"/>
        <v>0.8657999999992112</v>
      </c>
      <c r="L287" s="10">
        <f t="shared" ref="L287" si="430">H287*$C$2</f>
        <v>0.55300000000012717</v>
      </c>
      <c r="M287" s="39">
        <f t="shared" ref="M287" si="431">J287*$C$3</f>
        <v>0.13649999999998674</v>
      </c>
      <c r="N287" s="45">
        <f t="shared" ref="N287" si="432">L287+M287</f>
        <v>0.68950000000011391</v>
      </c>
    </row>
    <row r="288" spans="1:14" x14ac:dyDescent="0.25">
      <c r="A288" s="1">
        <v>42699</v>
      </c>
      <c r="B288">
        <v>2163293</v>
      </c>
      <c r="C288" s="25" t="s">
        <v>80</v>
      </c>
      <c r="D288" s="26" t="s">
        <v>258</v>
      </c>
      <c r="E288" s="26">
        <v>12430.03</v>
      </c>
      <c r="F288" s="27"/>
      <c r="G288" s="26">
        <v>9212.4500000000007</v>
      </c>
      <c r="H288" s="28"/>
      <c r="I288" s="26">
        <v>3217.57</v>
      </c>
      <c r="J288" s="28"/>
      <c r="K288" s="29"/>
      <c r="L288" s="10"/>
      <c r="M288" s="39"/>
      <c r="N288" s="45"/>
    </row>
    <row r="289" spans="1:14" x14ac:dyDescent="0.25">
      <c r="A289" s="1">
        <v>42729</v>
      </c>
      <c r="B289">
        <v>2163293</v>
      </c>
      <c r="C289" s="25" t="s">
        <v>80</v>
      </c>
      <c r="D289" s="26" t="s">
        <v>258</v>
      </c>
      <c r="E289" s="26">
        <v>12432.55</v>
      </c>
      <c r="F289" s="27">
        <v>2.5200000000004401</v>
      </c>
      <c r="G289" s="26">
        <v>9214.9599999999991</v>
      </c>
      <c r="H289" s="28">
        <v>2.5100000000002201</v>
      </c>
      <c r="I289" s="26">
        <v>3217.57</v>
      </c>
      <c r="J289" s="28">
        <v>0</v>
      </c>
      <c r="K289" s="30">
        <f t="shared" si="342"/>
        <v>12.121200000002116</v>
      </c>
      <c r="L289" s="10">
        <f t="shared" ref="L289" si="433">H289*$C$2</f>
        <v>13.880300000001217</v>
      </c>
      <c r="M289" s="39">
        <f t="shared" ref="M289" si="434">J289*$C$3</f>
        <v>0</v>
      </c>
      <c r="N289" s="45">
        <f t="shared" ref="N289" si="435">L289+M289</f>
        <v>13.880300000001217</v>
      </c>
    </row>
    <row r="290" spans="1:14" x14ac:dyDescent="0.25">
      <c r="A290" s="1">
        <v>42699</v>
      </c>
      <c r="B290">
        <v>2815045</v>
      </c>
      <c r="C290" s="25" t="s">
        <v>333</v>
      </c>
      <c r="D290" s="26" t="s">
        <v>334</v>
      </c>
      <c r="E290" s="26">
        <v>7516.85</v>
      </c>
      <c r="F290" s="27"/>
      <c r="G290" s="26">
        <v>7499.36</v>
      </c>
      <c r="H290" s="28"/>
      <c r="I290" s="26">
        <v>17.46</v>
      </c>
      <c r="J290" s="28"/>
      <c r="K290" s="29"/>
      <c r="L290" s="10"/>
      <c r="M290" s="39"/>
      <c r="N290" s="45"/>
    </row>
    <row r="291" spans="1:14" x14ac:dyDescent="0.25">
      <c r="A291" s="1">
        <v>42729</v>
      </c>
      <c r="B291">
        <v>2815045</v>
      </c>
      <c r="C291" s="25" t="s">
        <v>333</v>
      </c>
      <c r="D291" s="26" t="s">
        <v>334</v>
      </c>
      <c r="E291" s="26">
        <v>7516.85</v>
      </c>
      <c r="F291" s="27">
        <v>0</v>
      </c>
      <c r="G291" s="26">
        <v>7499.36</v>
      </c>
      <c r="H291" s="28">
        <v>0</v>
      </c>
      <c r="I291" s="26">
        <v>17.46</v>
      </c>
      <c r="J291" s="28">
        <v>0</v>
      </c>
      <c r="K291" s="30">
        <f t="shared" si="342"/>
        <v>0</v>
      </c>
      <c r="L291" s="10">
        <f t="shared" ref="L291" si="436">H291*$C$2</f>
        <v>0</v>
      </c>
      <c r="M291" s="39">
        <f t="shared" ref="M291" si="437">J291*$C$3</f>
        <v>0</v>
      </c>
      <c r="N291" s="45">
        <f t="shared" ref="N291" si="438">L291+M291</f>
        <v>0</v>
      </c>
    </row>
    <row r="292" spans="1:14" x14ac:dyDescent="0.25">
      <c r="A292" s="1">
        <v>42699</v>
      </c>
      <c r="B292">
        <v>2159168</v>
      </c>
      <c r="C292" s="25" t="s">
        <v>83</v>
      </c>
      <c r="D292" s="26" t="s">
        <v>259</v>
      </c>
      <c r="E292" s="26">
        <v>16.89</v>
      </c>
      <c r="F292" s="27"/>
      <c r="G292" s="26">
        <v>16.84</v>
      </c>
      <c r="H292" s="28"/>
      <c r="I292" s="26">
        <v>0.03</v>
      </c>
      <c r="J292" s="28"/>
      <c r="K292" s="29"/>
      <c r="L292" s="10"/>
      <c r="M292" s="39"/>
      <c r="N292" s="45"/>
    </row>
    <row r="293" spans="1:14" x14ac:dyDescent="0.25">
      <c r="A293" s="1">
        <v>42729</v>
      </c>
      <c r="B293">
        <v>2159168</v>
      </c>
      <c r="C293" s="25" t="s">
        <v>83</v>
      </c>
      <c r="D293" s="26" t="s">
        <v>259</v>
      </c>
      <c r="E293" s="26">
        <v>16.89</v>
      </c>
      <c r="F293" s="27">
        <v>0</v>
      </c>
      <c r="G293" s="26">
        <v>16.84</v>
      </c>
      <c r="H293" s="28">
        <v>0</v>
      </c>
      <c r="I293" s="26">
        <v>0.03</v>
      </c>
      <c r="J293" s="28">
        <v>0</v>
      </c>
      <c r="K293" s="30">
        <f t="shared" ref="K293:K347" si="439">F293*$C$5</f>
        <v>0</v>
      </c>
      <c r="L293" s="10">
        <f t="shared" ref="L293" si="440">H293*$C$2</f>
        <v>0</v>
      </c>
      <c r="M293" s="39">
        <f t="shared" ref="M293" si="441">J293*$C$3</f>
        <v>0</v>
      </c>
      <c r="N293" s="45">
        <f t="shared" ref="N293" si="442">L293+M293</f>
        <v>0</v>
      </c>
    </row>
    <row r="294" spans="1:14" x14ac:dyDescent="0.25">
      <c r="A294" s="1">
        <v>42699</v>
      </c>
      <c r="B294">
        <v>2176318</v>
      </c>
      <c r="C294" s="25" t="s">
        <v>60</v>
      </c>
      <c r="D294" s="26" t="s">
        <v>260</v>
      </c>
      <c r="E294" s="26">
        <v>12969.26</v>
      </c>
      <c r="F294" s="27"/>
      <c r="G294" s="26">
        <v>9162.42</v>
      </c>
      <c r="H294" s="28"/>
      <c r="I294" s="26">
        <v>3806.83</v>
      </c>
      <c r="J294" s="28"/>
      <c r="K294" s="29"/>
      <c r="L294" s="10"/>
      <c r="M294" s="39"/>
      <c r="N294" s="45"/>
    </row>
    <row r="295" spans="1:14" x14ac:dyDescent="0.25">
      <c r="A295" s="1">
        <v>42729</v>
      </c>
      <c r="B295">
        <v>2176318</v>
      </c>
      <c r="C295" s="25" t="s">
        <v>60</v>
      </c>
      <c r="D295" s="26" t="s">
        <v>260</v>
      </c>
      <c r="E295" s="26">
        <v>12969.32</v>
      </c>
      <c r="F295" s="27">
        <v>5.9999999999490697E-2</v>
      </c>
      <c r="G295" s="26">
        <v>9162.4599999999991</v>
      </c>
      <c r="H295" s="28">
        <v>4.0000000000873101E-2</v>
      </c>
      <c r="I295" s="26">
        <v>3806.86</v>
      </c>
      <c r="J295" s="28">
        <v>3.0000000000200099E-2</v>
      </c>
      <c r="K295" s="30">
        <f t="shared" si="439"/>
        <v>0.28859999999755021</v>
      </c>
      <c r="L295" s="10">
        <f t="shared" ref="L295" si="443">H295*$C$2</f>
        <v>0.22120000000482826</v>
      </c>
      <c r="M295" s="39">
        <f t="shared" ref="M295" si="444">J295*$C$3</f>
        <v>5.8500000000390191E-2</v>
      </c>
      <c r="N295" s="45">
        <f t="shared" ref="N295" si="445">L295+M295</f>
        <v>0.27970000000521844</v>
      </c>
    </row>
    <row r="296" spans="1:14" x14ac:dyDescent="0.25">
      <c r="A296" s="1">
        <v>42699</v>
      </c>
      <c r="B296">
        <v>4220696</v>
      </c>
      <c r="C296" s="25" t="s">
        <v>310</v>
      </c>
      <c r="D296" s="26" t="s">
        <v>311</v>
      </c>
      <c r="E296" s="26">
        <v>73.86</v>
      </c>
      <c r="F296" s="27"/>
      <c r="G296" s="26">
        <v>54.606999999999999</v>
      </c>
      <c r="H296" s="28"/>
      <c r="I296" s="26">
        <v>19.253</v>
      </c>
      <c r="J296" s="28"/>
      <c r="K296" s="29"/>
      <c r="L296" s="10"/>
      <c r="M296" s="39"/>
      <c r="N296" s="45"/>
    </row>
    <row r="297" spans="1:14" x14ac:dyDescent="0.25">
      <c r="A297" s="1">
        <v>42729</v>
      </c>
      <c r="B297">
        <v>4220696</v>
      </c>
      <c r="C297" s="25" t="s">
        <v>310</v>
      </c>
      <c r="D297" s="26" t="s">
        <v>311</v>
      </c>
      <c r="E297" s="26">
        <v>73.86</v>
      </c>
      <c r="F297" s="27">
        <v>0</v>
      </c>
      <c r="G297" s="26">
        <v>54.606999999999999</v>
      </c>
      <c r="H297" s="28">
        <v>0</v>
      </c>
      <c r="I297" s="26">
        <v>19.253</v>
      </c>
      <c r="J297" s="28">
        <v>0</v>
      </c>
      <c r="K297" s="30">
        <f t="shared" si="439"/>
        <v>0</v>
      </c>
      <c r="L297" s="10">
        <f t="shared" ref="L297" si="446">H297*$C$2</f>
        <v>0</v>
      </c>
      <c r="M297" s="39">
        <f t="shared" ref="M297" si="447">J297*$C$3</f>
        <v>0</v>
      </c>
      <c r="N297" s="45">
        <f t="shared" ref="N297" si="448">L297+M297</f>
        <v>0</v>
      </c>
    </row>
    <row r="298" spans="1:14" x14ac:dyDescent="0.25">
      <c r="A298" s="1">
        <v>42699</v>
      </c>
      <c r="B298">
        <v>2294124</v>
      </c>
      <c r="C298" s="25" t="s">
        <v>85</v>
      </c>
      <c r="D298" s="26" t="s">
        <v>261</v>
      </c>
      <c r="E298" s="26">
        <v>1290.94</v>
      </c>
      <c r="F298" s="27"/>
      <c r="G298" s="26">
        <v>1095.1099999999999</v>
      </c>
      <c r="H298" s="28"/>
      <c r="I298" s="26">
        <v>195.82</v>
      </c>
      <c r="J298" s="28"/>
      <c r="K298" s="29"/>
      <c r="L298" s="10"/>
      <c r="M298" s="39"/>
      <c r="N298" s="45"/>
    </row>
    <row r="299" spans="1:14" x14ac:dyDescent="0.25">
      <c r="A299" s="1">
        <v>42729</v>
      </c>
      <c r="B299">
        <v>2294124</v>
      </c>
      <c r="C299" s="25" t="s">
        <v>85</v>
      </c>
      <c r="D299" s="26" t="s">
        <v>261</v>
      </c>
      <c r="E299" s="26">
        <v>1290.94</v>
      </c>
      <c r="F299" s="27">
        <v>0</v>
      </c>
      <c r="G299" s="26">
        <v>1095.1099999999999</v>
      </c>
      <c r="H299" s="28">
        <v>0</v>
      </c>
      <c r="I299" s="26">
        <v>195.82</v>
      </c>
      <c r="J299" s="28">
        <v>0</v>
      </c>
      <c r="K299" s="30">
        <f t="shared" si="439"/>
        <v>0</v>
      </c>
      <c r="L299" s="10">
        <f t="shared" ref="L299" si="449">H299*$C$2</f>
        <v>0</v>
      </c>
      <c r="M299" s="39">
        <f t="shared" ref="M299" si="450">J299*$C$3</f>
        <v>0</v>
      </c>
      <c r="N299" s="45">
        <f t="shared" ref="N299" si="451">L299+M299</f>
        <v>0</v>
      </c>
    </row>
    <row r="300" spans="1:14" x14ac:dyDescent="0.25">
      <c r="A300" s="1">
        <v>42699</v>
      </c>
      <c r="B300">
        <v>2153170</v>
      </c>
      <c r="C300" s="25" t="s">
        <v>65</v>
      </c>
      <c r="D300" s="26" t="s">
        <v>262</v>
      </c>
      <c r="E300" s="26">
        <v>5226.2299999999996</v>
      </c>
      <c r="F300" s="27"/>
      <c r="G300" s="26">
        <v>3496.39</v>
      </c>
      <c r="H300" s="28"/>
      <c r="I300" s="26">
        <v>1729.83</v>
      </c>
      <c r="J300" s="28"/>
      <c r="K300" s="29"/>
      <c r="L300" s="10"/>
      <c r="M300" s="39"/>
      <c r="N300" s="45"/>
    </row>
    <row r="301" spans="1:14" x14ac:dyDescent="0.25">
      <c r="A301" s="1">
        <v>42729</v>
      </c>
      <c r="B301">
        <v>2153170</v>
      </c>
      <c r="C301" s="25" t="s">
        <v>65</v>
      </c>
      <c r="D301" s="26" t="s">
        <v>262</v>
      </c>
      <c r="E301" s="26">
        <v>5589.29</v>
      </c>
      <c r="F301" s="27">
        <v>363.05999999999898</v>
      </c>
      <c r="G301" s="26">
        <v>3712.32</v>
      </c>
      <c r="H301" s="28">
        <v>215.93</v>
      </c>
      <c r="I301" s="26">
        <v>1876.96</v>
      </c>
      <c r="J301" s="28">
        <v>147.13</v>
      </c>
      <c r="K301" s="30">
        <f t="shared" si="439"/>
        <v>1746.3185999999951</v>
      </c>
      <c r="L301" s="10">
        <f t="shared" ref="L301" si="452">H301*$C$2</f>
        <v>1194.0929000000001</v>
      </c>
      <c r="M301" s="39">
        <f t="shared" ref="M301" si="453">J301*$C$3</f>
        <v>286.90350000000001</v>
      </c>
      <c r="N301" s="45">
        <f t="shared" ref="N301" si="454">L301+M301</f>
        <v>1480.9964</v>
      </c>
    </row>
    <row r="302" spans="1:14" x14ac:dyDescent="0.25">
      <c r="A302" s="1">
        <v>42699</v>
      </c>
      <c r="B302">
        <v>2046041</v>
      </c>
      <c r="C302" s="25" t="s">
        <v>4</v>
      </c>
      <c r="D302" s="26" t="s">
        <v>263</v>
      </c>
      <c r="E302" s="26">
        <v>2301.0100000000002</v>
      </c>
      <c r="F302" s="27"/>
      <c r="G302" s="26">
        <v>1980.05</v>
      </c>
      <c r="H302" s="28"/>
      <c r="I302" s="26">
        <v>320.95</v>
      </c>
      <c r="J302" s="28"/>
      <c r="K302" s="29"/>
      <c r="L302" s="10"/>
      <c r="M302" s="39"/>
      <c r="N302" s="45"/>
    </row>
    <row r="303" spans="1:14" x14ac:dyDescent="0.25">
      <c r="A303" s="1">
        <v>42729</v>
      </c>
      <c r="B303">
        <v>2046041</v>
      </c>
      <c r="C303" s="25" t="s">
        <v>4</v>
      </c>
      <c r="D303" s="26" t="s">
        <v>263</v>
      </c>
      <c r="E303" s="26">
        <v>2330.21</v>
      </c>
      <c r="F303" s="27">
        <v>29.1999999999998</v>
      </c>
      <c r="G303" s="26">
        <v>2005.48</v>
      </c>
      <c r="H303" s="28">
        <v>25.430000000000099</v>
      </c>
      <c r="I303" s="26">
        <v>324.72000000000003</v>
      </c>
      <c r="J303" s="28">
        <v>3.77000000000004</v>
      </c>
      <c r="K303" s="30">
        <f t="shared" si="439"/>
        <v>140.45199999999903</v>
      </c>
      <c r="L303" s="10">
        <f t="shared" ref="L303" si="455">H303*$C$2</f>
        <v>140.62790000000055</v>
      </c>
      <c r="M303" s="39">
        <f t="shared" ref="M303" si="456">J303*$C$3</f>
        <v>7.3515000000000779</v>
      </c>
      <c r="N303" s="45">
        <f t="shared" ref="N303" si="457">L303+M303</f>
        <v>147.97940000000062</v>
      </c>
    </row>
    <row r="304" spans="1:14" x14ac:dyDescent="0.25">
      <c r="A304" s="1">
        <v>42699</v>
      </c>
      <c r="B304">
        <v>2341650</v>
      </c>
      <c r="C304" s="25" t="s">
        <v>353</v>
      </c>
      <c r="D304" s="26" t="s">
        <v>354</v>
      </c>
      <c r="E304" s="26">
        <v>112.58</v>
      </c>
      <c r="F304" s="27"/>
      <c r="G304" s="26">
        <v>109.08</v>
      </c>
      <c r="H304" s="28"/>
      <c r="I304" s="26">
        <v>3.47</v>
      </c>
      <c r="J304" s="28"/>
      <c r="K304" s="29"/>
      <c r="L304" s="10"/>
      <c r="M304" s="39"/>
      <c r="N304" s="45"/>
    </row>
    <row r="305" spans="1:14" x14ac:dyDescent="0.25">
      <c r="A305" s="1">
        <v>42729</v>
      </c>
      <c r="B305">
        <v>2341650</v>
      </c>
      <c r="C305" s="25" t="s">
        <v>353</v>
      </c>
      <c r="D305" s="26" t="s">
        <v>354</v>
      </c>
      <c r="E305" s="26">
        <v>112.81</v>
      </c>
      <c r="F305" s="27">
        <v>0.23000000000000401</v>
      </c>
      <c r="G305" s="26">
        <v>109.22</v>
      </c>
      <c r="H305" s="28">
        <v>0.14000000000000101</v>
      </c>
      <c r="I305" s="26">
        <v>3.57</v>
      </c>
      <c r="J305" s="28">
        <v>0.1</v>
      </c>
      <c r="K305" s="30">
        <f t="shared" si="439"/>
        <v>1.1063000000000192</v>
      </c>
      <c r="L305" s="10">
        <f t="shared" ref="L305" si="458">H305*$C$2</f>
        <v>0.77420000000000566</v>
      </c>
      <c r="M305" s="39">
        <f t="shared" ref="M305" si="459">J305*$C$3</f>
        <v>0.19500000000000001</v>
      </c>
      <c r="N305" s="45">
        <f t="shared" ref="N305" si="460">L305+M305</f>
        <v>0.96920000000000561</v>
      </c>
    </row>
    <row r="306" spans="1:14" x14ac:dyDescent="0.25">
      <c r="A306" s="1">
        <v>42699</v>
      </c>
      <c r="B306">
        <v>2809858</v>
      </c>
      <c r="C306" s="25" t="s">
        <v>134</v>
      </c>
      <c r="D306" s="26" t="s">
        <v>264</v>
      </c>
      <c r="E306" s="26">
        <v>913.07</v>
      </c>
      <c r="F306" s="27"/>
      <c r="G306" s="26">
        <v>393.74</v>
      </c>
      <c r="H306" s="28"/>
      <c r="I306" s="26">
        <v>519.27</v>
      </c>
      <c r="J306" s="28"/>
      <c r="K306" s="29"/>
      <c r="L306" s="10"/>
      <c r="M306" s="39"/>
      <c r="N306" s="45"/>
    </row>
    <row r="307" spans="1:14" x14ac:dyDescent="0.25">
      <c r="A307" s="1">
        <v>42729</v>
      </c>
      <c r="B307">
        <v>2809858</v>
      </c>
      <c r="C307" s="25" t="s">
        <v>134</v>
      </c>
      <c r="D307" s="26" t="s">
        <v>264</v>
      </c>
      <c r="E307" s="26">
        <v>929.89</v>
      </c>
      <c r="F307" s="27">
        <v>16.819999999999901</v>
      </c>
      <c r="G307" s="26">
        <v>403.68</v>
      </c>
      <c r="H307" s="28">
        <v>9.94</v>
      </c>
      <c r="I307" s="26">
        <v>526.15</v>
      </c>
      <c r="J307" s="28">
        <v>6.88</v>
      </c>
      <c r="K307" s="30">
        <f t="shared" si="439"/>
        <v>80.90419999999952</v>
      </c>
      <c r="L307" s="10">
        <f t="shared" ref="L307:L313" si="461">H307*$C$2</f>
        <v>54.968200000000003</v>
      </c>
      <c r="M307" s="39">
        <f t="shared" ref="M307:M313" si="462">J307*$C$3</f>
        <v>13.416</v>
      </c>
      <c r="N307" s="45">
        <f t="shared" ref="N307:N313" si="463">L307+M307</f>
        <v>68.384200000000007</v>
      </c>
    </row>
    <row r="308" spans="1:14" x14ac:dyDescent="0.25">
      <c r="A308" s="1">
        <v>42699</v>
      </c>
      <c r="B308">
        <v>4213780</v>
      </c>
      <c r="C308" s="25" t="s">
        <v>312</v>
      </c>
      <c r="D308" s="26" t="s">
        <v>265</v>
      </c>
      <c r="E308" s="26">
        <v>877.47500000000002</v>
      </c>
      <c r="F308" s="27"/>
      <c r="G308" s="26">
        <v>643.84</v>
      </c>
      <c r="H308" s="28"/>
      <c r="I308" s="26">
        <v>233.63499999999999</v>
      </c>
      <c r="J308" s="28"/>
      <c r="K308" s="29"/>
      <c r="L308" s="10"/>
      <c r="M308" s="39"/>
      <c r="N308" s="45"/>
    </row>
    <row r="309" spans="1:14" x14ac:dyDescent="0.25">
      <c r="A309" s="1">
        <v>42729</v>
      </c>
      <c r="B309">
        <v>4213780</v>
      </c>
      <c r="C309" s="25" t="s">
        <v>312</v>
      </c>
      <c r="D309" s="26" t="s">
        <v>265</v>
      </c>
      <c r="E309" s="26">
        <v>1391.999</v>
      </c>
      <c r="F309" s="27">
        <v>514.524</v>
      </c>
      <c r="G309" s="26">
        <v>1012.218</v>
      </c>
      <c r="H309" s="28">
        <v>368.37799999999999</v>
      </c>
      <c r="I309" s="26">
        <v>379.78100000000001</v>
      </c>
      <c r="J309" s="28">
        <v>146.14599999999999</v>
      </c>
      <c r="K309" s="30">
        <f t="shared" si="439"/>
        <v>2474.8604399999999</v>
      </c>
      <c r="L309" s="10">
        <f t="shared" ref="L309" si="464">H309*$C$2</f>
        <v>2037.1303399999999</v>
      </c>
      <c r="M309" s="39">
        <f t="shared" ref="M309" si="465">J309*$C$3</f>
        <v>284.98469999999998</v>
      </c>
      <c r="N309" s="45">
        <f t="shared" ref="N309" si="466">L309+M309</f>
        <v>2322.1150399999997</v>
      </c>
    </row>
    <row r="310" spans="1:14" x14ac:dyDescent="0.25">
      <c r="A310" s="1">
        <v>42699</v>
      </c>
      <c r="B310">
        <v>2353847</v>
      </c>
      <c r="C310" s="25" t="s">
        <v>90</v>
      </c>
      <c r="D310" s="26" t="s">
        <v>265</v>
      </c>
      <c r="E310" s="26">
        <v>21016.26</v>
      </c>
      <c r="F310" s="27"/>
      <c r="G310" s="26">
        <v>13981.38</v>
      </c>
      <c r="H310" s="28"/>
      <c r="I310" s="26">
        <v>7034.87</v>
      </c>
      <c r="J310" s="28"/>
      <c r="K310" s="29"/>
      <c r="L310" s="10"/>
      <c r="M310" s="39"/>
      <c r="N310" s="45"/>
    </row>
    <row r="311" spans="1:14" x14ac:dyDescent="0.25">
      <c r="A311" s="1">
        <v>42729</v>
      </c>
      <c r="B311">
        <v>2353847</v>
      </c>
      <c r="C311" s="25" t="s">
        <v>90</v>
      </c>
      <c r="D311" s="26" t="s">
        <v>265</v>
      </c>
      <c r="E311" s="26">
        <v>21065.439999999999</v>
      </c>
      <c r="F311" s="27">
        <v>49.179999999996703</v>
      </c>
      <c r="G311" s="26">
        <v>14020.08</v>
      </c>
      <c r="H311" s="28">
        <v>38.699999999998902</v>
      </c>
      <c r="I311" s="26">
        <v>7045.35</v>
      </c>
      <c r="J311" s="28">
        <v>10.4800000000005</v>
      </c>
      <c r="K311" s="30">
        <f t="shared" si="439"/>
        <v>236.55579999998412</v>
      </c>
      <c r="L311" s="10">
        <f t="shared" ref="L311" si="467">H311*$C$2</f>
        <v>214.01099999999394</v>
      </c>
      <c r="M311" s="39">
        <f t="shared" ref="M311" si="468">J311*$C$3</f>
        <v>20.436000000000973</v>
      </c>
      <c r="N311" s="45">
        <f t="shared" ref="N311" si="469">L311+M311</f>
        <v>234.44699999999492</v>
      </c>
    </row>
    <row r="312" spans="1:14" x14ac:dyDescent="0.25">
      <c r="A312" s="1">
        <v>42699</v>
      </c>
      <c r="B312">
        <v>2244370</v>
      </c>
      <c r="C312" s="25" t="s">
        <v>119</v>
      </c>
      <c r="D312" s="26" t="s">
        <v>266</v>
      </c>
      <c r="E312" s="26">
        <v>1183.58</v>
      </c>
      <c r="F312" s="27"/>
      <c r="G312" s="26">
        <v>899.49</v>
      </c>
      <c r="H312" s="28"/>
      <c r="I312" s="26">
        <v>284.08</v>
      </c>
      <c r="J312" s="28"/>
      <c r="K312" s="29"/>
      <c r="L312" s="10"/>
      <c r="M312" s="39"/>
      <c r="N312" s="45"/>
    </row>
    <row r="313" spans="1:14" x14ac:dyDescent="0.25">
      <c r="A313" s="1">
        <v>42729</v>
      </c>
      <c r="B313">
        <v>2244370</v>
      </c>
      <c r="C313" s="25" t="s">
        <v>119</v>
      </c>
      <c r="D313" s="26" t="s">
        <v>266</v>
      </c>
      <c r="E313" s="26">
        <v>1183.6400000000001</v>
      </c>
      <c r="F313" s="27">
        <v>6.0000000000172797E-2</v>
      </c>
      <c r="G313" s="26">
        <v>899.54</v>
      </c>
      <c r="H313" s="28">
        <v>4.9999999999954498E-2</v>
      </c>
      <c r="I313" s="26">
        <v>284.10000000000002</v>
      </c>
      <c r="J313" s="28">
        <v>2.0000000000038699E-2</v>
      </c>
      <c r="K313" s="30">
        <f t="shared" si="439"/>
        <v>0.28860000000083114</v>
      </c>
      <c r="L313" s="10">
        <f t="shared" si="461"/>
        <v>0.27649999999974839</v>
      </c>
      <c r="M313" s="39">
        <f t="shared" si="462"/>
        <v>3.900000000007546E-2</v>
      </c>
      <c r="N313" s="45">
        <f t="shared" si="463"/>
        <v>0.31549999999982387</v>
      </c>
    </row>
    <row r="314" spans="1:14" x14ac:dyDescent="0.25">
      <c r="A314" s="1">
        <v>42699</v>
      </c>
      <c r="B314">
        <v>2146599</v>
      </c>
      <c r="C314" s="25" t="s">
        <v>302</v>
      </c>
      <c r="D314" s="26" t="s">
        <v>303</v>
      </c>
      <c r="E314" s="26">
        <v>4833.84</v>
      </c>
      <c r="F314" s="27"/>
      <c r="G314" s="26">
        <v>2993.64</v>
      </c>
      <c r="H314" s="28"/>
      <c r="I314" s="26">
        <v>1840.04</v>
      </c>
      <c r="J314" s="28"/>
      <c r="K314" s="29"/>
      <c r="L314" s="10"/>
      <c r="M314" s="39"/>
      <c r="N314" s="45"/>
    </row>
    <row r="315" spans="1:14" x14ac:dyDescent="0.25">
      <c r="A315" s="1">
        <v>42729</v>
      </c>
      <c r="B315">
        <v>2146599</v>
      </c>
      <c r="C315" s="25" t="s">
        <v>302</v>
      </c>
      <c r="D315" s="26" t="s">
        <v>303</v>
      </c>
      <c r="E315" s="26">
        <v>4863.6000000000004</v>
      </c>
      <c r="F315" s="27">
        <v>29.760000000000201</v>
      </c>
      <c r="G315" s="26">
        <v>3013.56</v>
      </c>
      <c r="H315" s="28">
        <v>19.920000000000101</v>
      </c>
      <c r="I315" s="26">
        <v>1849.88</v>
      </c>
      <c r="J315" s="28">
        <v>9.8400000000001508</v>
      </c>
      <c r="K315" s="30">
        <f t="shared" si="439"/>
        <v>143.14560000000094</v>
      </c>
      <c r="L315" s="10">
        <f t="shared" ref="L315:L319" si="470">H315*$C$2</f>
        <v>110.15760000000057</v>
      </c>
      <c r="M315" s="39">
        <f t="shared" ref="M315:M319" si="471">J315*$C$3</f>
        <v>19.188000000000294</v>
      </c>
      <c r="N315" s="45">
        <f t="shared" ref="N315:N319" si="472">L315+M315</f>
        <v>129.34560000000087</v>
      </c>
    </row>
    <row r="316" spans="1:14" x14ac:dyDescent="0.25">
      <c r="A316" s="1">
        <v>42699</v>
      </c>
      <c r="B316">
        <v>4247725</v>
      </c>
      <c r="C316" s="25" t="s">
        <v>355</v>
      </c>
      <c r="D316" s="26" t="s">
        <v>356</v>
      </c>
      <c r="E316" s="26">
        <v>4.9749999999999996</v>
      </c>
      <c r="F316" s="27"/>
      <c r="G316" s="26">
        <v>4.9749999999999996</v>
      </c>
      <c r="H316" s="28"/>
      <c r="I316" s="26">
        <v>0</v>
      </c>
      <c r="J316" s="28"/>
      <c r="K316" s="29"/>
      <c r="L316" s="10"/>
      <c r="M316" s="39"/>
      <c r="N316" s="45"/>
    </row>
    <row r="317" spans="1:14" x14ac:dyDescent="0.25">
      <c r="A317" s="1">
        <v>42729</v>
      </c>
      <c r="B317">
        <v>4247725</v>
      </c>
      <c r="C317" s="25" t="s">
        <v>355</v>
      </c>
      <c r="D317" s="26" t="s">
        <v>356</v>
      </c>
      <c r="E317" s="26">
        <v>4.9749999999999996</v>
      </c>
      <c r="F317" s="27">
        <v>0</v>
      </c>
      <c r="G317" s="26">
        <v>4.9749999999999996</v>
      </c>
      <c r="H317" s="28">
        <v>0</v>
      </c>
      <c r="I317" s="26">
        <v>0</v>
      </c>
      <c r="J317" s="28">
        <v>0</v>
      </c>
      <c r="K317" s="30">
        <f t="shared" si="439"/>
        <v>0</v>
      </c>
      <c r="L317" s="10">
        <f t="shared" ref="L317" si="473">H317*$C$2</f>
        <v>0</v>
      </c>
      <c r="M317" s="39">
        <f t="shared" ref="M317" si="474">J317*$C$3</f>
        <v>0</v>
      </c>
      <c r="N317" s="45">
        <f t="shared" ref="N317" si="475">L317+M317</f>
        <v>0</v>
      </c>
    </row>
    <row r="318" spans="1:14" x14ac:dyDescent="0.25">
      <c r="A318" s="1">
        <v>42699</v>
      </c>
      <c r="B318">
        <v>2804290</v>
      </c>
      <c r="C318" s="25" t="s">
        <v>121</v>
      </c>
      <c r="D318" s="26" t="s">
        <v>122</v>
      </c>
      <c r="E318" s="26">
        <v>4550.18</v>
      </c>
      <c r="F318" s="27"/>
      <c r="G318" s="26">
        <v>3253.39</v>
      </c>
      <c r="H318" s="28"/>
      <c r="I318" s="26">
        <v>1296.78</v>
      </c>
      <c r="J318" s="28"/>
      <c r="K318" s="29"/>
      <c r="L318" s="10"/>
      <c r="M318" s="39"/>
      <c r="N318" s="45"/>
    </row>
    <row r="319" spans="1:14" x14ac:dyDescent="0.25">
      <c r="A319" s="1">
        <v>42729</v>
      </c>
      <c r="B319">
        <v>2804290</v>
      </c>
      <c r="C319" s="25" t="s">
        <v>121</v>
      </c>
      <c r="D319" s="26" t="s">
        <v>122</v>
      </c>
      <c r="E319" s="26">
        <v>4555.72</v>
      </c>
      <c r="F319" s="27">
        <v>5.5399999999999601</v>
      </c>
      <c r="G319" s="26">
        <v>3257.11</v>
      </c>
      <c r="H319" s="28">
        <v>3.7200000000002502</v>
      </c>
      <c r="I319" s="26">
        <v>1298.6099999999999</v>
      </c>
      <c r="J319" s="28">
        <v>1.83000000000015</v>
      </c>
      <c r="K319" s="30">
        <f t="shared" si="439"/>
        <v>26.647399999999806</v>
      </c>
      <c r="L319" s="10">
        <f t="shared" si="470"/>
        <v>20.571600000001386</v>
      </c>
      <c r="M319" s="39">
        <f t="shared" si="471"/>
        <v>3.5685000000002924</v>
      </c>
      <c r="N319" s="45">
        <f t="shared" si="472"/>
        <v>24.140100000001677</v>
      </c>
    </row>
    <row r="320" spans="1:14" x14ac:dyDescent="0.25">
      <c r="A320" s="1">
        <v>42699</v>
      </c>
      <c r="B320">
        <v>2625764</v>
      </c>
      <c r="C320" s="25" t="s">
        <v>267</v>
      </c>
      <c r="D320" s="26" t="s">
        <v>268</v>
      </c>
      <c r="E320" s="26">
        <v>3469.22</v>
      </c>
      <c r="F320" s="27"/>
      <c r="G320" s="26">
        <v>2473.2800000000002</v>
      </c>
      <c r="H320" s="28"/>
      <c r="I320" s="32">
        <v>995.9</v>
      </c>
      <c r="J320" s="28"/>
      <c r="K320" s="29"/>
      <c r="L320" s="10"/>
      <c r="M320" s="39"/>
      <c r="N320" s="45"/>
    </row>
    <row r="321" spans="1:14" x14ac:dyDescent="0.25">
      <c r="A321" s="1">
        <v>42729</v>
      </c>
      <c r="B321">
        <v>2625764</v>
      </c>
      <c r="C321" s="25" t="s">
        <v>267</v>
      </c>
      <c r="D321" s="26" t="s">
        <v>268</v>
      </c>
      <c r="E321" s="26">
        <v>3469.22</v>
      </c>
      <c r="F321" s="27">
        <v>0</v>
      </c>
      <c r="G321" s="26">
        <v>2473.2800000000002</v>
      </c>
      <c r="H321" s="28">
        <v>0</v>
      </c>
      <c r="I321" s="32">
        <v>995.9</v>
      </c>
      <c r="J321" s="28">
        <v>0</v>
      </c>
      <c r="K321" s="30">
        <f t="shared" si="439"/>
        <v>0</v>
      </c>
      <c r="L321" s="10">
        <f t="shared" ref="L321:L333" si="476">H321*$C$2</f>
        <v>0</v>
      </c>
      <c r="M321" s="39">
        <f t="shared" ref="M321:M333" si="477">J321*$C$3</f>
        <v>0</v>
      </c>
      <c r="N321" s="45">
        <f t="shared" ref="N321:N333" si="478">L321+M321</f>
        <v>0</v>
      </c>
    </row>
    <row r="322" spans="1:14" x14ac:dyDescent="0.25">
      <c r="A322" s="1">
        <v>42699</v>
      </c>
      <c r="B322">
        <v>2251827</v>
      </c>
      <c r="C322" s="25" t="s">
        <v>91</v>
      </c>
      <c r="D322" s="26" t="s">
        <v>269</v>
      </c>
      <c r="E322" s="26">
        <v>5532.68</v>
      </c>
      <c r="F322" s="27"/>
      <c r="G322" s="26">
        <v>3808.61</v>
      </c>
      <c r="H322" s="28"/>
      <c r="I322" s="32">
        <v>1724.06</v>
      </c>
      <c r="J322" s="28"/>
      <c r="K322" s="29"/>
      <c r="L322" s="10"/>
      <c r="M322" s="39"/>
      <c r="N322" s="45"/>
    </row>
    <row r="323" spans="1:14" x14ac:dyDescent="0.25">
      <c r="A323" s="1">
        <v>42729</v>
      </c>
      <c r="B323">
        <v>2251827</v>
      </c>
      <c r="C323" s="25" t="s">
        <v>91</v>
      </c>
      <c r="D323" s="26" t="s">
        <v>269</v>
      </c>
      <c r="E323" s="26">
        <v>6798.87</v>
      </c>
      <c r="F323" s="27">
        <v>1266.19</v>
      </c>
      <c r="G323" s="26">
        <v>4658.54</v>
      </c>
      <c r="H323" s="28">
        <v>849.93</v>
      </c>
      <c r="I323" s="32">
        <v>2140.3200000000002</v>
      </c>
      <c r="J323" s="28">
        <v>416.26</v>
      </c>
      <c r="K323" s="30">
        <f t="shared" si="439"/>
        <v>6090.3738999999996</v>
      </c>
      <c r="L323" s="10">
        <f t="shared" ref="L323:L347" si="479">H323*$C$2</f>
        <v>4700.1129000000001</v>
      </c>
      <c r="M323" s="39">
        <f t="shared" ref="M323:M347" si="480">J323*$C$3</f>
        <v>811.70699999999999</v>
      </c>
      <c r="N323" s="45">
        <f t="shared" ref="N323:N347" si="481">L323+M323</f>
        <v>5511.8199000000004</v>
      </c>
    </row>
    <row r="324" spans="1:14" x14ac:dyDescent="0.25">
      <c r="A324" s="1">
        <v>42699</v>
      </c>
      <c r="B324">
        <v>2391450</v>
      </c>
      <c r="C324" s="25" t="s">
        <v>109</v>
      </c>
      <c r="D324" s="26" t="s">
        <v>270</v>
      </c>
      <c r="E324" s="26">
        <v>556.85</v>
      </c>
      <c r="F324" s="27"/>
      <c r="G324" s="26">
        <v>556.85</v>
      </c>
      <c r="H324" s="28"/>
      <c r="I324" s="32">
        <v>0</v>
      </c>
      <c r="J324" s="28"/>
      <c r="K324" s="29"/>
      <c r="L324" s="10"/>
      <c r="M324" s="39"/>
      <c r="N324" s="45"/>
    </row>
    <row r="325" spans="1:14" x14ac:dyDescent="0.25">
      <c r="A325" s="1">
        <v>42729</v>
      </c>
      <c r="B325">
        <v>2391450</v>
      </c>
      <c r="C325" s="25" t="s">
        <v>109</v>
      </c>
      <c r="D325" s="26" t="s">
        <v>270</v>
      </c>
      <c r="E325" s="26">
        <v>557.05999999999995</v>
      </c>
      <c r="F325" s="27">
        <v>0.21000000000003599</v>
      </c>
      <c r="G325" s="26">
        <v>557.04999999999995</v>
      </c>
      <c r="H325" s="28">
        <v>0.200000000000045</v>
      </c>
      <c r="I325" s="32">
        <v>0</v>
      </c>
      <c r="J325" s="28">
        <v>0</v>
      </c>
      <c r="K325" s="30">
        <f t="shared" si="439"/>
        <v>1.010100000000173</v>
      </c>
      <c r="L325" s="10">
        <f t="shared" si="476"/>
        <v>1.106000000000249</v>
      </c>
      <c r="M325" s="39">
        <f t="shared" si="477"/>
        <v>0</v>
      </c>
      <c r="N325" s="45">
        <f t="shared" si="478"/>
        <v>1.106000000000249</v>
      </c>
    </row>
    <row r="326" spans="1:14" x14ac:dyDescent="0.25">
      <c r="A326" s="1">
        <v>42699</v>
      </c>
      <c r="B326">
        <v>2162955</v>
      </c>
      <c r="C326" s="25" t="s">
        <v>66</v>
      </c>
      <c r="D326" s="26" t="s">
        <v>271</v>
      </c>
      <c r="E326" s="26">
        <v>1198.79</v>
      </c>
      <c r="F326" s="27"/>
      <c r="G326" s="26">
        <v>1012.69</v>
      </c>
      <c r="H326" s="28"/>
      <c r="I326" s="32">
        <v>186.09</v>
      </c>
      <c r="J326" s="28"/>
      <c r="K326" s="29"/>
      <c r="L326" s="10"/>
      <c r="M326" s="39"/>
      <c r="N326" s="45"/>
    </row>
    <row r="327" spans="1:14" x14ac:dyDescent="0.25">
      <c r="A327" s="1">
        <v>42729</v>
      </c>
      <c r="B327">
        <v>2162955</v>
      </c>
      <c r="C327" s="25" t="s">
        <v>66</v>
      </c>
      <c r="D327" s="26" t="s">
        <v>271</v>
      </c>
      <c r="E327" s="26">
        <v>1198.79</v>
      </c>
      <c r="F327" s="27">
        <v>0</v>
      </c>
      <c r="G327" s="26">
        <v>1012.69</v>
      </c>
      <c r="H327" s="28">
        <v>0</v>
      </c>
      <c r="I327" s="32">
        <v>186.09</v>
      </c>
      <c r="J327" s="28">
        <v>0</v>
      </c>
      <c r="K327" s="30">
        <f t="shared" si="439"/>
        <v>0</v>
      </c>
      <c r="L327" s="10">
        <f t="shared" si="479"/>
        <v>0</v>
      </c>
      <c r="M327" s="39">
        <f t="shared" si="480"/>
        <v>0</v>
      </c>
      <c r="N327" s="45">
        <f t="shared" si="481"/>
        <v>0</v>
      </c>
    </row>
    <row r="328" spans="1:14" x14ac:dyDescent="0.25">
      <c r="A328" s="1">
        <v>42699</v>
      </c>
      <c r="B328">
        <v>2140499</v>
      </c>
      <c r="C328" s="25" t="s">
        <v>68</v>
      </c>
      <c r="D328" s="26" t="s">
        <v>272</v>
      </c>
      <c r="E328" s="26">
        <v>3160.88</v>
      </c>
      <c r="F328" s="27"/>
      <c r="G328" s="26">
        <v>2315.46</v>
      </c>
      <c r="H328" s="28"/>
      <c r="I328" s="32">
        <v>845.4</v>
      </c>
      <c r="J328" s="28"/>
      <c r="K328" s="29"/>
      <c r="L328" s="10"/>
      <c r="M328" s="39"/>
      <c r="N328" s="45"/>
    </row>
    <row r="329" spans="1:14" x14ac:dyDescent="0.25">
      <c r="A329" s="1">
        <v>42729</v>
      </c>
      <c r="B329">
        <v>2140499</v>
      </c>
      <c r="C329" s="25" t="s">
        <v>68</v>
      </c>
      <c r="D329" s="26" t="s">
        <v>272</v>
      </c>
      <c r="E329" s="26">
        <v>3162.81</v>
      </c>
      <c r="F329" s="27">
        <v>1.9299999999998401</v>
      </c>
      <c r="G329" s="26">
        <v>2316.7399999999998</v>
      </c>
      <c r="H329" s="28">
        <v>1.2800000000002001</v>
      </c>
      <c r="I329" s="32">
        <v>846.05</v>
      </c>
      <c r="J329" s="28">
        <v>0.65000000000009095</v>
      </c>
      <c r="K329" s="30">
        <f t="shared" si="439"/>
        <v>9.2832999999992296</v>
      </c>
      <c r="L329" s="10">
        <f t="shared" si="476"/>
        <v>7.0784000000011069</v>
      </c>
      <c r="M329" s="39">
        <f t="shared" si="477"/>
        <v>1.2675000000001773</v>
      </c>
      <c r="N329" s="45">
        <f t="shared" si="478"/>
        <v>8.3459000000012846</v>
      </c>
    </row>
    <row r="330" spans="1:14" x14ac:dyDescent="0.25">
      <c r="A330" s="1">
        <v>42699</v>
      </c>
      <c r="B330">
        <v>2151877</v>
      </c>
      <c r="C330" s="25" t="s">
        <v>62</v>
      </c>
      <c r="D330" s="26" t="s">
        <v>273</v>
      </c>
      <c r="E330" s="26">
        <v>4446.6000000000004</v>
      </c>
      <c r="F330" s="27"/>
      <c r="G330" s="26">
        <v>2677.13</v>
      </c>
      <c r="H330" s="28"/>
      <c r="I330" s="32">
        <v>1769.46</v>
      </c>
      <c r="J330" s="28"/>
      <c r="K330" s="29"/>
      <c r="L330" s="10"/>
      <c r="M330" s="39"/>
      <c r="N330" s="45"/>
    </row>
    <row r="331" spans="1:14" x14ac:dyDescent="0.25">
      <c r="A331" s="1">
        <v>42729</v>
      </c>
      <c r="B331">
        <v>2151877</v>
      </c>
      <c r="C331" s="25" t="s">
        <v>62</v>
      </c>
      <c r="D331" s="26" t="s">
        <v>273</v>
      </c>
      <c r="E331" s="26">
        <v>4446.6000000000004</v>
      </c>
      <c r="F331" s="27">
        <v>0</v>
      </c>
      <c r="G331" s="26">
        <v>2677.13</v>
      </c>
      <c r="H331" s="28">
        <v>0</v>
      </c>
      <c r="I331" s="32">
        <v>1769.46</v>
      </c>
      <c r="J331" s="28">
        <v>0</v>
      </c>
      <c r="K331" s="30">
        <f t="shared" si="439"/>
        <v>0</v>
      </c>
      <c r="L331" s="10">
        <f t="shared" si="479"/>
        <v>0</v>
      </c>
      <c r="M331" s="39">
        <f t="shared" si="480"/>
        <v>0</v>
      </c>
      <c r="N331" s="45">
        <f t="shared" si="481"/>
        <v>0</v>
      </c>
    </row>
    <row r="332" spans="1:14" x14ac:dyDescent="0.25">
      <c r="A332" s="1">
        <v>42699</v>
      </c>
      <c r="B332">
        <v>2797023</v>
      </c>
      <c r="C332" s="25" t="s">
        <v>120</v>
      </c>
      <c r="D332" s="26" t="s">
        <v>274</v>
      </c>
      <c r="E332" s="26">
        <v>285.56</v>
      </c>
      <c r="F332" s="27"/>
      <c r="G332" s="26">
        <v>227.75</v>
      </c>
      <c r="H332" s="28"/>
      <c r="I332" s="32">
        <v>57.81</v>
      </c>
      <c r="J332" s="28"/>
      <c r="K332" s="29"/>
      <c r="L332" s="10"/>
      <c r="M332" s="39"/>
      <c r="N332" s="45"/>
    </row>
    <row r="333" spans="1:14" x14ac:dyDescent="0.25">
      <c r="A333" s="1">
        <v>42729</v>
      </c>
      <c r="B333">
        <v>2797023</v>
      </c>
      <c r="C333" s="25" t="s">
        <v>120</v>
      </c>
      <c r="D333" s="26" t="s">
        <v>274</v>
      </c>
      <c r="E333" s="26">
        <v>285.57</v>
      </c>
      <c r="F333" s="27">
        <v>9.9999999999909103E-3</v>
      </c>
      <c r="G333" s="26">
        <v>227.76</v>
      </c>
      <c r="H333" s="28">
        <v>9.9999999999909103E-3</v>
      </c>
      <c r="I333" s="32">
        <v>57.81</v>
      </c>
      <c r="J333" s="28">
        <v>0</v>
      </c>
      <c r="K333" s="30">
        <f t="shared" si="439"/>
        <v>4.8099999999956275E-2</v>
      </c>
      <c r="L333" s="10">
        <f t="shared" si="476"/>
        <v>5.5299999999949737E-2</v>
      </c>
      <c r="M333" s="39">
        <f t="shared" si="477"/>
        <v>0</v>
      </c>
      <c r="N333" s="45">
        <f t="shared" si="478"/>
        <v>5.5299999999949737E-2</v>
      </c>
    </row>
    <row r="334" spans="1:14" x14ac:dyDescent="0.25">
      <c r="A334" s="1">
        <v>42699</v>
      </c>
      <c r="B334">
        <v>2587050</v>
      </c>
      <c r="C334" s="25" t="s">
        <v>335</v>
      </c>
      <c r="D334" s="26" t="s">
        <v>336</v>
      </c>
      <c r="E334" s="26">
        <v>354.03</v>
      </c>
      <c r="F334" s="27"/>
      <c r="G334" s="26">
        <v>311.57</v>
      </c>
      <c r="H334" s="28"/>
      <c r="I334" s="32">
        <v>42.46</v>
      </c>
      <c r="J334" s="28"/>
      <c r="K334" s="29"/>
      <c r="L334" s="10"/>
      <c r="M334" s="39"/>
      <c r="N334" s="45"/>
    </row>
    <row r="335" spans="1:14" x14ac:dyDescent="0.25">
      <c r="A335" s="1">
        <v>42729</v>
      </c>
      <c r="B335">
        <v>2587050</v>
      </c>
      <c r="C335" s="25" t="s">
        <v>335</v>
      </c>
      <c r="D335" s="26" t="s">
        <v>336</v>
      </c>
      <c r="E335" s="26">
        <v>439.41</v>
      </c>
      <c r="F335" s="27">
        <v>85.38</v>
      </c>
      <c r="G335" s="26">
        <v>383.85</v>
      </c>
      <c r="H335" s="28">
        <v>72.28</v>
      </c>
      <c r="I335" s="32">
        <v>55.56</v>
      </c>
      <c r="J335" s="28">
        <v>13.1</v>
      </c>
      <c r="K335" s="30">
        <f t="shared" si="439"/>
        <v>410.67779999999993</v>
      </c>
      <c r="L335" s="10">
        <f t="shared" si="479"/>
        <v>399.70840000000004</v>
      </c>
      <c r="M335" s="39">
        <f t="shared" si="480"/>
        <v>25.544999999999998</v>
      </c>
      <c r="N335" s="45">
        <f t="shared" si="481"/>
        <v>425.25340000000006</v>
      </c>
    </row>
    <row r="336" spans="1:14" x14ac:dyDescent="0.25">
      <c r="A336" s="1">
        <v>42699</v>
      </c>
      <c r="B336">
        <v>2251662</v>
      </c>
      <c r="C336" s="25" t="s">
        <v>97</v>
      </c>
      <c r="D336" s="26" t="s">
        <v>275</v>
      </c>
      <c r="E336" s="26">
        <v>8049.36</v>
      </c>
      <c r="F336" s="27"/>
      <c r="G336" s="26">
        <v>5690.42</v>
      </c>
      <c r="H336" s="28"/>
      <c r="I336" s="32">
        <v>2358.9299999999998</v>
      </c>
      <c r="J336" s="28"/>
      <c r="K336" s="29"/>
      <c r="L336" s="10"/>
      <c r="M336" s="39"/>
      <c r="N336" s="45"/>
    </row>
    <row r="337" spans="1:14" x14ac:dyDescent="0.25">
      <c r="A337" s="1">
        <v>42729</v>
      </c>
      <c r="B337">
        <v>2251662</v>
      </c>
      <c r="C337" s="25" t="s">
        <v>97</v>
      </c>
      <c r="D337" s="26" t="s">
        <v>275</v>
      </c>
      <c r="E337" s="26">
        <v>8049.37</v>
      </c>
      <c r="F337" s="27">
        <v>9.9999999993087806E-3</v>
      </c>
      <c r="G337" s="26">
        <v>5690.43</v>
      </c>
      <c r="H337" s="28">
        <v>1.00000000002183E-2</v>
      </c>
      <c r="I337" s="32">
        <v>2358.9299999999998</v>
      </c>
      <c r="J337" s="28">
        <v>0</v>
      </c>
      <c r="K337" s="30">
        <f t="shared" si="439"/>
        <v>4.8099999996675233E-2</v>
      </c>
      <c r="L337" s="10">
        <f t="shared" si="479"/>
        <v>5.5300000001207196E-2</v>
      </c>
      <c r="M337" s="39">
        <f t="shared" si="480"/>
        <v>0</v>
      </c>
      <c r="N337" s="45">
        <f t="shared" si="481"/>
        <v>5.5300000001207196E-2</v>
      </c>
    </row>
    <row r="338" spans="1:14" x14ac:dyDescent="0.25">
      <c r="A338" s="1">
        <v>42699</v>
      </c>
      <c r="B338">
        <v>2310049</v>
      </c>
      <c r="C338" s="25" t="s">
        <v>99</v>
      </c>
      <c r="D338" s="26" t="s">
        <v>276</v>
      </c>
      <c r="E338" s="26">
        <v>3532.03</v>
      </c>
      <c r="F338" s="27"/>
      <c r="G338" s="26">
        <v>3532.03</v>
      </c>
      <c r="H338" s="28"/>
      <c r="I338" s="32">
        <v>0</v>
      </c>
      <c r="J338" s="28"/>
      <c r="K338" s="29"/>
      <c r="L338" s="10"/>
      <c r="M338" s="39"/>
      <c r="N338" s="45"/>
    </row>
    <row r="339" spans="1:14" x14ac:dyDescent="0.25">
      <c r="A339" s="1">
        <v>42729</v>
      </c>
      <c r="B339">
        <v>2310049</v>
      </c>
      <c r="C339" s="25" t="s">
        <v>99</v>
      </c>
      <c r="D339" s="26" t="s">
        <v>276</v>
      </c>
      <c r="E339" s="26">
        <v>3534.23</v>
      </c>
      <c r="F339" s="27">
        <v>2.1999999999998199</v>
      </c>
      <c r="G339" s="26">
        <v>3533.5</v>
      </c>
      <c r="H339" s="28">
        <v>1.4699999999997999</v>
      </c>
      <c r="I339" s="32">
        <v>0.73</v>
      </c>
      <c r="J339" s="28">
        <v>0.73</v>
      </c>
      <c r="K339" s="30">
        <f t="shared" si="439"/>
        <v>10.581999999999132</v>
      </c>
      <c r="L339" s="10">
        <f t="shared" si="479"/>
        <v>8.1290999999988944</v>
      </c>
      <c r="M339" s="39">
        <f t="shared" si="480"/>
        <v>1.4235</v>
      </c>
      <c r="N339" s="45">
        <f t="shared" si="481"/>
        <v>9.5525999999988951</v>
      </c>
    </row>
    <row r="340" spans="1:14" x14ac:dyDescent="0.25">
      <c r="A340" s="1">
        <v>42699</v>
      </c>
      <c r="B340">
        <v>11608380</v>
      </c>
      <c r="C340" s="25" t="s">
        <v>127</v>
      </c>
      <c r="D340" s="26" t="s">
        <v>280</v>
      </c>
      <c r="E340" s="26">
        <v>26504.120999999999</v>
      </c>
      <c r="F340" s="27"/>
      <c r="G340" s="26">
        <v>17001.199000000001</v>
      </c>
      <c r="H340" s="28"/>
      <c r="I340" s="32">
        <v>9502.9220000000005</v>
      </c>
      <c r="J340" s="28"/>
      <c r="K340" s="29"/>
      <c r="L340" s="10"/>
      <c r="M340" s="39"/>
      <c r="N340" s="45"/>
    </row>
    <row r="341" spans="1:14" x14ac:dyDescent="0.25">
      <c r="A341" s="1">
        <v>42729</v>
      </c>
      <c r="B341">
        <v>11608380</v>
      </c>
      <c r="C341" s="25" t="s">
        <v>127</v>
      </c>
      <c r="D341" s="26" t="s">
        <v>280</v>
      </c>
      <c r="E341" s="26">
        <v>27188.012999999999</v>
      </c>
      <c r="F341" s="27">
        <v>683.89200000000005</v>
      </c>
      <c r="G341" s="26">
        <v>17310.109</v>
      </c>
      <c r="H341" s="28">
        <v>308.91000000000003</v>
      </c>
      <c r="I341" s="32">
        <v>9877.9040000000005</v>
      </c>
      <c r="J341" s="28">
        <v>374.98200000000003</v>
      </c>
      <c r="K341" s="30">
        <f t="shared" si="439"/>
        <v>3289.52052</v>
      </c>
      <c r="L341" s="10">
        <f t="shared" si="479"/>
        <v>1708.2723000000003</v>
      </c>
      <c r="M341" s="39">
        <f t="shared" si="480"/>
        <v>731.21490000000006</v>
      </c>
      <c r="N341" s="45">
        <f t="shared" si="481"/>
        <v>2439.4872000000005</v>
      </c>
    </row>
    <row r="342" spans="1:14" x14ac:dyDescent="0.25">
      <c r="A342" s="1">
        <v>42699</v>
      </c>
      <c r="B342">
        <v>2591480</v>
      </c>
      <c r="C342" s="25" t="s">
        <v>313</v>
      </c>
      <c r="D342" s="26" t="s">
        <v>314</v>
      </c>
      <c r="E342" s="26">
        <v>2013.15</v>
      </c>
      <c r="F342" s="27"/>
      <c r="G342" s="26">
        <v>1856.53</v>
      </c>
      <c r="H342" s="28"/>
      <c r="I342" s="32">
        <v>156.56</v>
      </c>
      <c r="J342" s="28"/>
      <c r="K342" s="29"/>
      <c r="L342" s="10"/>
      <c r="M342" s="39"/>
      <c r="N342" s="45"/>
    </row>
    <row r="343" spans="1:14" x14ac:dyDescent="0.25">
      <c r="A343" s="1">
        <v>42729</v>
      </c>
      <c r="B343">
        <v>2591480</v>
      </c>
      <c r="C343" s="25" t="s">
        <v>313</v>
      </c>
      <c r="D343" s="26" t="s">
        <v>314</v>
      </c>
      <c r="E343" s="26">
        <v>2017.31</v>
      </c>
      <c r="F343" s="27">
        <v>4.15999999999985</v>
      </c>
      <c r="G343" s="26">
        <v>1859.37</v>
      </c>
      <c r="H343" s="28">
        <v>2.84000000000015</v>
      </c>
      <c r="I343" s="32">
        <v>157.88</v>
      </c>
      <c r="J343" s="28">
        <v>1.3199999999999901</v>
      </c>
      <c r="K343" s="30">
        <f t="shared" si="439"/>
        <v>20.009599999999278</v>
      </c>
      <c r="L343" s="10">
        <f t="shared" si="479"/>
        <v>15.705200000000829</v>
      </c>
      <c r="M343" s="39">
        <f t="shared" si="480"/>
        <v>2.5739999999999807</v>
      </c>
      <c r="N343" s="45">
        <f t="shared" si="481"/>
        <v>18.279200000000809</v>
      </c>
    </row>
    <row r="344" spans="1:14" x14ac:dyDescent="0.25">
      <c r="A344" s="1">
        <v>42699</v>
      </c>
      <c r="B344">
        <v>2254675</v>
      </c>
      <c r="C344" s="25" t="s">
        <v>96</v>
      </c>
      <c r="D344" s="26" t="s">
        <v>277</v>
      </c>
      <c r="E344" s="26">
        <v>514.73</v>
      </c>
      <c r="F344" s="27"/>
      <c r="G344" s="26">
        <v>403.96</v>
      </c>
      <c r="H344" s="28"/>
      <c r="I344" s="32">
        <v>110.76</v>
      </c>
      <c r="J344" s="28"/>
      <c r="K344" s="29"/>
      <c r="L344" s="10"/>
      <c r="M344" s="39"/>
      <c r="N344" s="45"/>
    </row>
    <row r="345" spans="1:14" x14ac:dyDescent="0.25">
      <c r="A345" s="1">
        <v>42729</v>
      </c>
      <c r="B345">
        <v>2254675</v>
      </c>
      <c r="C345" s="25" t="s">
        <v>96</v>
      </c>
      <c r="D345" s="26" t="s">
        <v>277</v>
      </c>
      <c r="E345" s="26">
        <v>514.76</v>
      </c>
      <c r="F345" s="27">
        <v>2.9999999999972701E-2</v>
      </c>
      <c r="G345" s="26">
        <v>403.97</v>
      </c>
      <c r="H345" s="28">
        <v>9.9999999999909103E-3</v>
      </c>
      <c r="I345" s="32">
        <v>110.78</v>
      </c>
      <c r="J345" s="28">
        <v>1.9999999999996E-2</v>
      </c>
      <c r="K345" s="30">
        <f t="shared" si="439"/>
        <v>0.14429999999986867</v>
      </c>
      <c r="L345" s="10">
        <f t="shared" si="479"/>
        <v>5.5299999999949737E-2</v>
      </c>
      <c r="M345" s="39">
        <f t="shared" si="480"/>
        <v>3.8999999999992201E-2</v>
      </c>
      <c r="N345" s="45">
        <f t="shared" si="481"/>
        <v>9.429999999994193E-2</v>
      </c>
    </row>
    <row r="346" spans="1:14" x14ac:dyDescent="0.25">
      <c r="A346" s="1">
        <v>42699</v>
      </c>
      <c r="B346">
        <v>2149294</v>
      </c>
      <c r="C346" s="25" t="s">
        <v>56</v>
      </c>
      <c r="D346" s="26" t="s">
        <v>278</v>
      </c>
      <c r="E346" s="26">
        <v>14169.63</v>
      </c>
      <c r="F346" s="27"/>
      <c r="G346" s="26">
        <v>9662.15</v>
      </c>
      <c r="H346" s="28"/>
      <c r="I346" s="32">
        <v>4507.4799999999996</v>
      </c>
      <c r="J346" s="28"/>
      <c r="K346" s="29"/>
      <c r="L346" s="10"/>
      <c r="M346" s="39"/>
      <c r="N346" s="45"/>
    </row>
    <row r="347" spans="1:14" ht="15.75" thickBot="1" x14ac:dyDescent="0.3">
      <c r="A347" s="1">
        <v>42729</v>
      </c>
      <c r="B347">
        <v>2149294</v>
      </c>
      <c r="C347" s="33" t="s">
        <v>56</v>
      </c>
      <c r="D347" s="34" t="s">
        <v>278</v>
      </c>
      <c r="E347" s="34">
        <v>14171.31</v>
      </c>
      <c r="F347" s="35">
        <v>1.6799999999984701</v>
      </c>
      <c r="G347" s="34">
        <v>9663.2900000000009</v>
      </c>
      <c r="H347" s="36">
        <v>1.14000000000124</v>
      </c>
      <c r="I347" s="40">
        <v>4508.0200000000004</v>
      </c>
      <c r="J347" s="36">
        <v>0.53999999999996395</v>
      </c>
      <c r="K347" s="37">
        <f t="shared" si="439"/>
        <v>8.0807999999926405</v>
      </c>
      <c r="L347" s="38">
        <f t="shared" si="479"/>
        <v>6.3042000000068574</v>
      </c>
      <c r="M347" s="41">
        <f t="shared" si="480"/>
        <v>1.0529999999999298</v>
      </c>
      <c r="N347" s="46">
        <f t="shared" si="481"/>
        <v>7.3572000000067872</v>
      </c>
    </row>
    <row r="348" spans="1:14" x14ac:dyDescent="0.25">
      <c r="K348" s="9">
        <f>SUM(K8:K347)</f>
        <v>64906.948079999995</v>
      </c>
      <c r="L348" s="9">
        <f>SUM(L8:L347)</f>
        <v>49746.204410000064</v>
      </c>
      <c r="M348" s="9">
        <f>SUM(M8:M347)</f>
        <v>8770.1854500000027</v>
      </c>
      <c r="N348" s="11">
        <f>SUM(L348:M348)</f>
        <v>58516.389860000068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2016-12-25T15:11:21Z</dcterms:modified>
</cp:coreProperties>
</file>