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iseenko\Desktop\SNT\"/>
    </mc:Choice>
  </mc:AlternateContent>
  <bookViews>
    <workbookView xWindow="0" yWindow="0" windowWidth="20490" windowHeight="7620"/>
  </bookViews>
  <sheets>
    <sheet name="snt" sheetId="1" r:id="rId1"/>
  </sheets>
  <calcPr calcId="162913"/>
</workbook>
</file>

<file path=xl/calcChain.xml><?xml version="1.0" encoding="utf-8"?>
<calcChain xmlns="http://schemas.openxmlformats.org/spreadsheetml/2006/main">
  <c r="J189" i="1" l="1"/>
  <c r="H189" i="1"/>
  <c r="J13" i="1"/>
  <c r="H13" i="1"/>
  <c r="F13" i="1"/>
  <c r="J319" i="1"/>
  <c r="H319" i="1"/>
  <c r="F319" i="1"/>
  <c r="J257" i="1"/>
  <c r="J259" i="1"/>
  <c r="J261" i="1"/>
  <c r="J263" i="1"/>
  <c r="J265" i="1"/>
  <c r="J267" i="1"/>
  <c r="J269" i="1"/>
  <c r="J271" i="1"/>
  <c r="J273" i="1"/>
  <c r="J275" i="1"/>
  <c r="J277" i="1"/>
  <c r="J279" i="1"/>
  <c r="J281" i="1"/>
  <c r="J283" i="1"/>
  <c r="J285" i="1"/>
  <c r="J287" i="1"/>
  <c r="J289" i="1"/>
  <c r="J291" i="1"/>
  <c r="J293" i="1"/>
  <c r="J295" i="1"/>
  <c r="J297" i="1"/>
  <c r="J299" i="1"/>
  <c r="J301" i="1"/>
  <c r="J303" i="1"/>
  <c r="J305" i="1"/>
  <c r="J307" i="1"/>
  <c r="J309" i="1"/>
  <c r="J311" i="1"/>
  <c r="J313" i="1"/>
  <c r="J315" i="1"/>
  <c r="J317" i="1"/>
  <c r="J321" i="1"/>
  <c r="J323" i="1"/>
  <c r="J325" i="1"/>
  <c r="J327" i="1"/>
  <c r="J329" i="1"/>
  <c r="J331" i="1"/>
  <c r="J333" i="1"/>
  <c r="J335" i="1"/>
  <c r="J337" i="1"/>
  <c r="J339" i="1"/>
  <c r="J341" i="1"/>
  <c r="J343" i="1"/>
  <c r="J345" i="1"/>
  <c r="H257" i="1"/>
  <c r="H259" i="1"/>
  <c r="H261" i="1"/>
  <c r="H263" i="1"/>
  <c r="H265" i="1"/>
  <c r="H267" i="1"/>
  <c r="H269" i="1"/>
  <c r="H271" i="1"/>
  <c r="H273" i="1"/>
  <c r="H275" i="1"/>
  <c r="H277" i="1"/>
  <c r="H279" i="1"/>
  <c r="H281" i="1"/>
  <c r="H283" i="1"/>
  <c r="H285" i="1"/>
  <c r="H287" i="1"/>
  <c r="H289" i="1"/>
  <c r="H291" i="1"/>
  <c r="H293" i="1"/>
  <c r="H295" i="1"/>
  <c r="H297" i="1"/>
  <c r="H299" i="1"/>
  <c r="H301" i="1"/>
  <c r="H303" i="1"/>
  <c r="H305" i="1"/>
  <c r="H307" i="1"/>
  <c r="H309" i="1"/>
  <c r="H311" i="1"/>
  <c r="H313" i="1"/>
  <c r="H315" i="1"/>
  <c r="H317" i="1"/>
  <c r="H321" i="1"/>
  <c r="H323" i="1"/>
  <c r="H325" i="1"/>
  <c r="H327" i="1"/>
  <c r="H329" i="1"/>
  <c r="H331" i="1"/>
  <c r="H333" i="1"/>
  <c r="H335" i="1"/>
  <c r="H337" i="1"/>
  <c r="H339" i="1"/>
  <c r="H341" i="1"/>
  <c r="H343" i="1"/>
  <c r="H345" i="1"/>
  <c r="F257" i="1"/>
  <c r="F259" i="1"/>
  <c r="F261" i="1"/>
  <c r="F263" i="1"/>
  <c r="F265" i="1"/>
  <c r="F267" i="1"/>
  <c r="F269" i="1"/>
  <c r="F271" i="1"/>
  <c r="F273" i="1"/>
  <c r="F275" i="1"/>
  <c r="F277" i="1"/>
  <c r="F279" i="1"/>
  <c r="F281" i="1"/>
  <c r="F283" i="1"/>
  <c r="F285" i="1"/>
  <c r="F287" i="1"/>
  <c r="F289" i="1"/>
  <c r="F291" i="1"/>
  <c r="F293" i="1"/>
  <c r="F295" i="1"/>
  <c r="F297" i="1"/>
  <c r="F299" i="1"/>
  <c r="F301" i="1"/>
  <c r="F303" i="1"/>
  <c r="F305" i="1"/>
  <c r="F307" i="1"/>
  <c r="F309" i="1"/>
  <c r="F311" i="1"/>
  <c r="F313" i="1"/>
  <c r="F315" i="1"/>
  <c r="F317" i="1"/>
  <c r="F321" i="1"/>
  <c r="F323" i="1"/>
  <c r="F325" i="1"/>
  <c r="F327" i="1"/>
  <c r="F329" i="1"/>
  <c r="F331" i="1"/>
  <c r="F333" i="1"/>
  <c r="F335" i="1"/>
  <c r="F337" i="1"/>
  <c r="F339" i="1"/>
  <c r="F341" i="1"/>
  <c r="F343" i="1"/>
  <c r="F345" i="1"/>
  <c r="J127" i="1"/>
  <c r="J129" i="1"/>
  <c r="J131" i="1"/>
  <c r="J133" i="1"/>
  <c r="J135" i="1"/>
  <c r="J137" i="1"/>
  <c r="J139" i="1"/>
  <c r="J141" i="1"/>
  <c r="J143" i="1"/>
  <c r="J145" i="1"/>
  <c r="J147" i="1"/>
  <c r="J149" i="1"/>
  <c r="J151" i="1"/>
  <c r="J153" i="1"/>
  <c r="J155" i="1"/>
  <c r="J157" i="1"/>
  <c r="J159" i="1"/>
  <c r="J161" i="1"/>
  <c r="J163" i="1"/>
  <c r="J165" i="1"/>
  <c r="J167" i="1"/>
  <c r="J169" i="1"/>
  <c r="J171" i="1"/>
  <c r="J173" i="1"/>
  <c r="J175" i="1"/>
  <c r="J177" i="1"/>
  <c r="J179" i="1"/>
  <c r="J181" i="1"/>
  <c r="J183" i="1"/>
  <c r="J185" i="1"/>
  <c r="J187" i="1"/>
  <c r="J191" i="1"/>
  <c r="J193" i="1"/>
  <c r="J195" i="1"/>
  <c r="J197" i="1"/>
  <c r="J199" i="1"/>
  <c r="J201" i="1"/>
  <c r="J203" i="1"/>
  <c r="J205" i="1"/>
  <c r="J207" i="1"/>
  <c r="J209" i="1"/>
  <c r="J211" i="1"/>
  <c r="J213" i="1"/>
  <c r="J215" i="1"/>
  <c r="J217" i="1"/>
  <c r="J219" i="1"/>
  <c r="J221" i="1"/>
  <c r="J223" i="1"/>
  <c r="J225" i="1"/>
  <c r="J227" i="1"/>
  <c r="J229" i="1"/>
  <c r="J231" i="1"/>
  <c r="J233" i="1"/>
  <c r="J235" i="1"/>
  <c r="J237" i="1"/>
  <c r="J239" i="1"/>
  <c r="J241" i="1"/>
  <c r="J243" i="1"/>
  <c r="J245" i="1"/>
  <c r="J247" i="1"/>
  <c r="J249" i="1"/>
  <c r="J251" i="1"/>
  <c r="J253" i="1"/>
  <c r="J255" i="1"/>
  <c r="H127" i="1"/>
  <c r="H129" i="1"/>
  <c r="H131" i="1"/>
  <c r="H133" i="1"/>
  <c r="H135" i="1"/>
  <c r="H137" i="1"/>
  <c r="H139" i="1"/>
  <c r="H141" i="1"/>
  <c r="H143" i="1"/>
  <c r="H145" i="1"/>
  <c r="H147" i="1"/>
  <c r="H149" i="1"/>
  <c r="H151" i="1"/>
  <c r="H153" i="1"/>
  <c r="H155" i="1"/>
  <c r="H157" i="1"/>
  <c r="H159" i="1"/>
  <c r="H161" i="1"/>
  <c r="H163" i="1"/>
  <c r="H165" i="1"/>
  <c r="H167" i="1"/>
  <c r="H169" i="1"/>
  <c r="H171" i="1"/>
  <c r="H173" i="1"/>
  <c r="H175" i="1"/>
  <c r="H177" i="1"/>
  <c r="H179" i="1"/>
  <c r="H181" i="1"/>
  <c r="H183" i="1"/>
  <c r="H185" i="1"/>
  <c r="H187" i="1"/>
  <c r="H191" i="1"/>
  <c r="H193" i="1"/>
  <c r="H195" i="1"/>
  <c r="H197" i="1"/>
  <c r="H199" i="1"/>
  <c r="H201" i="1"/>
  <c r="H203" i="1"/>
  <c r="H205" i="1"/>
  <c r="H207" i="1"/>
  <c r="H209" i="1"/>
  <c r="H211" i="1"/>
  <c r="H213" i="1"/>
  <c r="H215" i="1"/>
  <c r="H217" i="1"/>
  <c r="H219" i="1"/>
  <c r="H221" i="1"/>
  <c r="H223" i="1"/>
  <c r="H225" i="1"/>
  <c r="H227" i="1"/>
  <c r="H229" i="1"/>
  <c r="H231" i="1"/>
  <c r="H233" i="1"/>
  <c r="H235" i="1"/>
  <c r="H237" i="1"/>
  <c r="H239" i="1"/>
  <c r="H241" i="1"/>
  <c r="H243" i="1"/>
  <c r="H245" i="1"/>
  <c r="H247" i="1"/>
  <c r="H249" i="1"/>
  <c r="H251" i="1"/>
  <c r="H253" i="1"/>
  <c r="H255" i="1"/>
  <c r="F123" i="1"/>
  <c r="F125" i="1"/>
  <c r="F127" i="1"/>
  <c r="F129" i="1"/>
  <c r="F131" i="1"/>
  <c r="F133" i="1"/>
  <c r="F135" i="1"/>
  <c r="F137" i="1"/>
  <c r="F139" i="1"/>
  <c r="F141" i="1"/>
  <c r="F143" i="1"/>
  <c r="F145" i="1"/>
  <c r="F147" i="1"/>
  <c r="F149" i="1"/>
  <c r="F151" i="1"/>
  <c r="F153" i="1"/>
  <c r="F155" i="1"/>
  <c r="F157" i="1"/>
  <c r="F159" i="1"/>
  <c r="F161" i="1"/>
  <c r="F163" i="1"/>
  <c r="F165" i="1"/>
  <c r="F167" i="1"/>
  <c r="F169" i="1"/>
  <c r="F171" i="1"/>
  <c r="F173" i="1"/>
  <c r="F175" i="1"/>
  <c r="F177" i="1"/>
  <c r="F179" i="1"/>
  <c r="F181" i="1"/>
  <c r="F183" i="1"/>
  <c r="F185" i="1"/>
  <c r="F187" i="1"/>
  <c r="F191" i="1"/>
  <c r="F193" i="1"/>
  <c r="F195" i="1"/>
  <c r="F197" i="1"/>
  <c r="F199" i="1"/>
  <c r="F201" i="1"/>
  <c r="F203" i="1"/>
  <c r="F205" i="1"/>
  <c r="F207" i="1"/>
  <c r="F209" i="1"/>
  <c r="F211" i="1"/>
  <c r="F213" i="1"/>
  <c r="F215" i="1"/>
  <c r="F217" i="1"/>
  <c r="F219" i="1"/>
  <c r="F221" i="1"/>
  <c r="F223" i="1"/>
  <c r="F225" i="1"/>
  <c r="F227" i="1"/>
  <c r="F229" i="1"/>
  <c r="F231" i="1"/>
  <c r="F233" i="1"/>
  <c r="F235" i="1"/>
  <c r="F237" i="1"/>
  <c r="F239" i="1"/>
  <c r="F241" i="1"/>
  <c r="F243" i="1"/>
  <c r="F245" i="1"/>
  <c r="F247" i="1"/>
  <c r="F249" i="1"/>
  <c r="F251" i="1"/>
  <c r="F253" i="1"/>
  <c r="F255" i="1"/>
  <c r="J17" i="1"/>
  <c r="J19" i="1"/>
  <c r="J21" i="1"/>
  <c r="J23" i="1"/>
  <c r="J25" i="1"/>
  <c r="J27" i="1"/>
  <c r="J29" i="1"/>
  <c r="J31" i="1"/>
  <c r="J33" i="1"/>
  <c r="J35" i="1"/>
  <c r="J37" i="1"/>
  <c r="J39" i="1"/>
  <c r="J41" i="1"/>
  <c r="J43" i="1"/>
  <c r="J45" i="1"/>
  <c r="J47" i="1"/>
  <c r="J49" i="1"/>
  <c r="J51" i="1"/>
  <c r="J53" i="1"/>
  <c r="J55" i="1"/>
  <c r="J57" i="1"/>
  <c r="J59" i="1"/>
  <c r="J61" i="1"/>
  <c r="J63" i="1"/>
  <c r="J65" i="1"/>
  <c r="J67" i="1"/>
  <c r="J69" i="1"/>
  <c r="J71" i="1"/>
  <c r="J73" i="1"/>
  <c r="J75" i="1"/>
  <c r="J77" i="1"/>
  <c r="J79" i="1"/>
  <c r="J81" i="1"/>
  <c r="J83" i="1"/>
  <c r="J85" i="1"/>
  <c r="J87" i="1"/>
  <c r="J89" i="1"/>
  <c r="J91" i="1"/>
  <c r="J93" i="1"/>
  <c r="J95" i="1"/>
  <c r="J97" i="1"/>
  <c r="J99" i="1"/>
  <c r="J101" i="1"/>
  <c r="J103" i="1"/>
  <c r="J105" i="1"/>
  <c r="J107" i="1"/>
  <c r="J109" i="1"/>
  <c r="J111" i="1"/>
  <c r="J113" i="1"/>
  <c r="J115" i="1"/>
  <c r="J117" i="1"/>
  <c r="J119" i="1"/>
  <c r="J121" i="1"/>
  <c r="J123" i="1"/>
  <c r="J125" i="1"/>
  <c r="H23" i="1"/>
  <c r="H25" i="1"/>
  <c r="H27" i="1"/>
  <c r="H29" i="1"/>
  <c r="H31" i="1"/>
  <c r="H33" i="1"/>
  <c r="H35" i="1"/>
  <c r="H37" i="1"/>
  <c r="H39" i="1"/>
  <c r="H41" i="1"/>
  <c r="H43" i="1"/>
  <c r="H45" i="1"/>
  <c r="H47" i="1"/>
  <c r="H49" i="1"/>
  <c r="H51" i="1"/>
  <c r="H53" i="1"/>
  <c r="H55" i="1"/>
  <c r="H57" i="1"/>
  <c r="H59" i="1"/>
  <c r="H61" i="1"/>
  <c r="H63" i="1"/>
  <c r="H65" i="1"/>
  <c r="H67" i="1"/>
  <c r="H69" i="1"/>
  <c r="H71" i="1"/>
  <c r="H73" i="1"/>
  <c r="H75" i="1"/>
  <c r="H77" i="1"/>
  <c r="H79" i="1"/>
  <c r="H81" i="1"/>
  <c r="H83" i="1"/>
  <c r="H85" i="1"/>
  <c r="H87" i="1"/>
  <c r="H89" i="1"/>
  <c r="H91" i="1"/>
  <c r="H93" i="1"/>
  <c r="H95" i="1"/>
  <c r="H97" i="1"/>
  <c r="H99" i="1"/>
  <c r="H101" i="1"/>
  <c r="H103" i="1"/>
  <c r="H105" i="1"/>
  <c r="H107" i="1"/>
  <c r="H109" i="1"/>
  <c r="H111" i="1"/>
  <c r="H113" i="1"/>
  <c r="H115" i="1"/>
  <c r="H117" i="1"/>
  <c r="H119" i="1"/>
  <c r="H121" i="1"/>
  <c r="H123" i="1"/>
  <c r="H125" i="1"/>
  <c r="F23" i="1"/>
  <c r="F25" i="1"/>
  <c r="F27" i="1"/>
  <c r="F29" i="1"/>
  <c r="F31" i="1"/>
  <c r="F33" i="1"/>
  <c r="F35" i="1"/>
  <c r="F37" i="1"/>
  <c r="F39" i="1"/>
  <c r="F41" i="1"/>
  <c r="F43" i="1"/>
  <c r="F45" i="1"/>
  <c r="F47" i="1"/>
  <c r="F49" i="1"/>
  <c r="F51" i="1"/>
  <c r="F53" i="1"/>
  <c r="F55" i="1"/>
  <c r="F57" i="1"/>
  <c r="F59" i="1"/>
  <c r="F61" i="1"/>
  <c r="F63" i="1"/>
  <c r="F65" i="1"/>
  <c r="F67" i="1"/>
  <c r="F69" i="1"/>
  <c r="F71" i="1"/>
  <c r="F73" i="1"/>
  <c r="F75" i="1"/>
  <c r="F77" i="1"/>
  <c r="F79" i="1"/>
  <c r="F81" i="1"/>
  <c r="F83" i="1"/>
  <c r="F85" i="1"/>
  <c r="F87" i="1"/>
  <c r="F89" i="1"/>
  <c r="F91" i="1"/>
  <c r="F93" i="1"/>
  <c r="F95" i="1"/>
  <c r="F97" i="1"/>
  <c r="F99" i="1"/>
  <c r="F101" i="1"/>
  <c r="F103" i="1"/>
  <c r="F105" i="1"/>
  <c r="F107" i="1"/>
  <c r="F109" i="1"/>
  <c r="F111" i="1"/>
  <c r="F113" i="1"/>
  <c r="F115" i="1"/>
  <c r="F117" i="1"/>
  <c r="F119" i="1"/>
  <c r="F121" i="1"/>
  <c r="H17" i="1"/>
  <c r="H19" i="1"/>
  <c r="H21" i="1"/>
  <c r="F17" i="1"/>
  <c r="F19" i="1"/>
  <c r="F21" i="1"/>
  <c r="J11" i="1"/>
  <c r="J15" i="1"/>
  <c r="H11" i="1"/>
  <c r="H15" i="1"/>
  <c r="F11" i="1"/>
  <c r="F15" i="1"/>
  <c r="J9" i="1"/>
  <c r="H9" i="1"/>
  <c r="F9" i="1"/>
  <c r="K9" i="1" l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N21" i="1" s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1" i="1"/>
  <c r="L31" i="1"/>
  <c r="M31" i="1"/>
  <c r="K33" i="1"/>
  <c r="L33" i="1"/>
  <c r="M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09" i="1"/>
  <c r="L109" i="1"/>
  <c r="M109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N179" i="1" s="1"/>
  <c r="M179" i="1"/>
  <c r="K181" i="1"/>
  <c r="L181" i="1"/>
  <c r="M181" i="1"/>
  <c r="K183" i="1"/>
  <c r="L183" i="1"/>
  <c r="M183" i="1"/>
  <c r="K185" i="1"/>
  <c r="L185" i="1"/>
  <c r="M185" i="1"/>
  <c r="K187" i="1"/>
  <c r="L187" i="1"/>
  <c r="N187" i="1" s="1"/>
  <c r="M187" i="1"/>
  <c r="K189" i="1"/>
  <c r="L189" i="1"/>
  <c r="M189" i="1"/>
  <c r="K191" i="1"/>
  <c r="L191" i="1"/>
  <c r="M191" i="1"/>
  <c r="K193" i="1"/>
  <c r="L193" i="1"/>
  <c r="M193" i="1"/>
  <c r="K195" i="1"/>
  <c r="L195" i="1"/>
  <c r="N195" i="1" s="1"/>
  <c r="M195" i="1"/>
  <c r="K197" i="1"/>
  <c r="L197" i="1"/>
  <c r="M197" i="1"/>
  <c r="K199" i="1"/>
  <c r="L199" i="1"/>
  <c r="M199" i="1"/>
  <c r="K201" i="1"/>
  <c r="L201" i="1"/>
  <c r="M201" i="1"/>
  <c r="K203" i="1"/>
  <c r="L203" i="1"/>
  <c r="N203" i="1" s="1"/>
  <c r="M203" i="1"/>
  <c r="K205" i="1"/>
  <c r="L205" i="1"/>
  <c r="M205" i="1"/>
  <c r="K207" i="1"/>
  <c r="L207" i="1"/>
  <c r="M207" i="1"/>
  <c r="K209" i="1"/>
  <c r="L209" i="1"/>
  <c r="M209" i="1"/>
  <c r="K211" i="1"/>
  <c r="L211" i="1"/>
  <c r="N211" i="1" s="1"/>
  <c r="M211" i="1"/>
  <c r="K213" i="1"/>
  <c r="L213" i="1"/>
  <c r="M213" i="1"/>
  <c r="K215" i="1"/>
  <c r="L215" i="1"/>
  <c r="M215" i="1"/>
  <c r="K217" i="1"/>
  <c r="L217" i="1"/>
  <c r="M217" i="1"/>
  <c r="K219" i="1"/>
  <c r="L219" i="1"/>
  <c r="N219" i="1" s="1"/>
  <c r="M219" i="1"/>
  <c r="K221" i="1"/>
  <c r="L221" i="1"/>
  <c r="M221" i="1"/>
  <c r="K223" i="1"/>
  <c r="L223" i="1"/>
  <c r="M223" i="1"/>
  <c r="K225" i="1"/>
  <c r="L225" i="1"/>
  <c r="M225" i="1"/>
  <c r="K227" i="1"/>
  <c r="L227" i="1"/>
  <c r="N227" i="1" s="1"/>
  <c r="M227" i="1"/>
  <c r="K229" i="1"/>
  <c r="L229" i="1"/>
  <c r="M229" i="1"/>
  <c r="K231" i="1"/>
  <c r="L231" i="1"/>
  <c r="M231" i="1"/>
  <c r="K233" i="1"/>
  <c r="L233" i="1"/>
  <c r="M233" i="1"/>
  <c r="K235" i="1"/>
  <c r="L235" i="1"/>
  <c r="N235" i="1" s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N251" i="1" s="1"/>
  <c r="M251" i="1"/>
  <c r="K253" i="1"/>
  <c r="L253" i="1"/>
  <c r="M253" i="1"/>
  <c r="K255" i="1"/>
  <c r="L255" i="1"/>
  <c r="M255" i="1"/>
  <c r="K257" i="1"/>
  <c r="L257" i="1"/>
  <c r="M257" i="1"/>
  <c r="K259" i="1"/>
  <c r="L259" i="1"/>
  <c r="N259" i="1" s="1"/>
  <c r="M259" i="1"/>
  <c r="K261" i="1"/>
  <c r="L261" i="1"/>
  <c r="M261" i="1"/>
  <c r="K263" i="1"/>
  <c r="L263" i="1"/>
  <c r="M263" i="1"/>
  <c r="K265" i="1"/>
  <c r="L265" i="1"/>
  <c r="M265" i="1"/>
  <c r="K267" i="1"/>
  <c r="L267" i="1"/>
  <c r="N267" i="1" s="1"/>
  <c r="M267" i="1"/>
  <c r="K269" i="1"/>
  <c r="L269" i="1"/>
  <c r="M269" i="1"/>
  <c r="K271" i="1"/>
  <c r="L271" i="1"/>
  <c r="M271" i="1"/>
  <c r="K273" i="1"/>
  <c r="L273" i="1"/>
  <c r="M273" i="1"/>
  <c r="K275" i="1"/>
  <c r="L275" i="1"/>
  <c r="N275" i="1" s="1"/>
  <c r="M275" i="1"/>
  <c r="K277" i="1"/>
  <c r="L277" i="1"/>
  <c r="M277" i="1"/>
  <c r="K279" i="1"/>
  <c r="L279" i="1"/>
  <c r="M279" i="1"/>
  <c r="K281" i="1"/>
  <c r="L281" i="1"/>
  <c r="M281" i="1"/>
  <c r="K283" i="1"/>
  <c r="L283" i="1"/>
  <c r="N283" i="1" s="1"/>
  <c r="M283" i="1"/>
  <c r="K285" i="1"/>
  <c r="L285" i="1"/>
  <c r="M285" i="1"/>
  <c r="K287" i="1"/>
  <c r="L287" i="1"/>
  <c r="M287" i="1"/>
  <c r="K289" i="1"/>
  <c r="L289" i="1"/>
  <c r="M289" i="1"/>
  <c r="K291" i="1"/>
  <c r="L291" i="1"/>
  <c r="N291" i="1" s="1"/>
  <c r="M291" i="1"/>
  <c r="K293" i="1"/>
  <c r="L293" i="1"/>
  <c r="M293" i="1"/>
  <c r="K295" i="1"/>
  <c r="L295" i="1"/>
  <c r="M295" i="1"/>
  <c r="K297" i="1"/>
  <c r="L297" i="1"/>
  <c r="M297" i="1"/>
  <c r="K299" i="1"/>
  <c r="L299" i="1"/>
  <c r="N299" i="1" s="1"/>
  <c r="M299" i="1"/>
  <c r="K301" i="1"/>
  <c r="L301" i="1"/>
  <c r="M301" i="1"/>
  <c r="K303" i="1"/>
  <c r="L303" i="1"/>
  <c r="M303" i="1"/>
  <c r="K305" i="1"/>
  <c r="L305" i="1"/>
  <c r="M305" i="1"/>
  <c r="K307" i="1"/>
  <c r="L307" i="1"/>
  <c r="N307" i="1" s="1"/>
  <c r="M307" i="1"/>
  <c r="K309" i="1"/>
  <c r="L309" i="1"/>
  <c r="M309" i="1"/>
  <c r="K311" i="1"/>
  <c r="L311" i="1"/>
  <c r="M311" i="1"/>
  <c r="K313" i="1"/>
  <c r="L313" i="1"/>
  <c r="M313" i="1"/>
  <c r="K315" i="1"/>
  <c r="L315" i="1"/>
  <c r="N315" i="1" s="1"/>
  <c r="M315" i="1"/>
  <c r="K317" i="1"/>
  <c r="L317" i="1"/>
  <c r="M317" i="1"/>
  <c r="K321" i="1"/>
  <c r="L321" i="1"/>
  <c r="M321" i="1"/>
  <c r="K323" i="1"/>
  <c r="L323" i="1"/>
  <c r="M323" i="1"/>
  <c r="K319" i="1"/>
  <c r="L319" i="1"/>
  <c r="N319" i="1" s="1"/>
  <c r="M319" i="1"/>
  <c r="K325" i="1"/>
  <c r="L325" i="1"/>
  <c r="M325" i="1"/>
  <c r="K327" i="1"/>
  <c r="L327" i="1"/>
  <c r="M327" i="1"/>
  <c r="K329" i="1"/>
  <c r="L329" i="1"/>
  <c r="M329" i="1"/>
  <c r="K331" i="1"/>
  <c r="L331" i="1"/>
  <c r="N331" i="1" s="1"/>
  <c r="M331" i="1"/>
  <c r="K333" i="1"/>
  <c r="L333" i="1"/>
  <c r="M333" i="1"/>
  <c r="K335" i="1"/>
  <c r="L335" i="1"/>
  <c r="M335" i="1"/>
  <c r="K337" i="1"/>
  <c r="L337" i="1"/>
  <c r="M337" i="1"/>
  <c r="K339" i="1"/>
  <c r="L339" i="1"/>
  <c r="N339" i="1" s="1"/>
  <c r="M339" i="1"/>
  <c r="K341" i="1"/>
  <c r="L341" i="1"/>
  <c r="M341" i="1"/>
  <c r="K343" i="1"/>
  <c r="L343" i="1"/>
  <c r="M343" i="1"/>
  <c r="K345" i="1"/>
  <c r="L345" i="1"/>
  <c r="M345" i="1"/>
  <c r="N171" i="1" l="1"/>
  <c r="N165" i="1"/>
  <c r="N157" i="1"/>
  <c r="N133" i="1"/>
  <c r="N125" i="1"/>
  <c r="N117" i="1"/>
  <c r="N109" i="1"/>
  <c r="N93" i="1"/>
  <c r="N85" i="1"/>
  <c r="N69" i="1"/>
  <c r="N53" i="1"/>
  <c r="N149" i="1"/>
  <c r="N141" i="1"/>
  <c r="N101" i="1"/>
  <c r="N77" i="1"/>
  <c r="N61" i="1"/>
  <c r="N35" i="1"/>
  <c r="N45" i="1"/>
  <c r="N29" i="1"/>
  <c r="N37" i="1"/>
  <c r="N27" i="1"/>
  <c r="N305" i="1"/>
  <c r="N243" i="1"/>
  <c r="N289" i="1"/>
  <c r="N265" i="1"/>
  <c r="N249" i="1"/>
  <c r="N115" i="1"/>
  <c r="N91" i="1"/>
  <c r="N59" i="1"/>
  <c r="N19" i="1"/>
  <c r="N241" i="1"/>
  <c r="N233" i="1"/>
  <c r="N201" i="1"/>
  <c r="N99" i="1"/>
  <c r="N111" i="1"/>
  <c r="N95" i="1"/>
  <c r="N87" i="1"/>
  <c r="N47" i="1"/>
  <c r="N119" i="1"/>
  <c r="N9" i="1"/>
  <c r="M346" i="1"/>
  <c r="N13" i="1"/>
  <c r="K346" i="1"/>
  <c r="L346" i="1"/>
  <c r="N309" i="1"/>
  <c r="N285" i="1"/>
  <c r="N277" i="1"/>
  <c r="N269" i="1"/>
  <c r="N261" i="1"/>
  <c r="N253" i="1"/>
  <c r="N245" i="1"/>
  <c r="N237" i="1"/>
  <c r="N229" i="1"/>
  <c r="N221" i="1"/>
  <c r="N213" i="1"/>
  <c r="N205" i="1"/>
  <c r="N197" i="1"/>
  <c r="N189" i="1"/>
  <c r="N181" i="1"/>
  <c r="N127" i="1"/>
  <c r="N103" i="1"/>
  <c r="N79" i="1"/>
  <c r="N71" i="1"/>
  <c r="N63" i="1"/>
  <c r="N55" i="1"/>
  <c r="N39" i="1"/>
  <c r="N31" i="1"/>
  <c r="N23" i="1"/>
  <c r="N15" i="1"/>
  <c r="N341" i="1"/>
  <c r="N333" i="1"/>
  <c r="N325" i="1"/>
  <c r="N301" i="1"/>
  <c r="N335" i="1"/>
  <c r="N327" i="1"/>
  <c r="N321" i="1"/>
  <c r="N311" i="1"/>
  <c r="N303" i="1"/>
  <c r="N295" i="1"/>
  <c r="N287" i="1"/>
  <c r="N279" i="1"/>
  <c r="N271" i="1"/>
  <c r="N263" i="1"/>
  <c r="N255" i="1"/>
  <c r="N247" i="1"/>
  <c r="N239" i="1"/>
  <c r="N231" i="1"/>
  <c r="N223" i="1"/>
  <c r="N215" i="1"/>
  <c r="N207" i="1"/>
  <c r="N199" i="1"/>
  <c r="N191" i="1"/>
  <c r="N183" i="1"/>
  <c r="N175" i="1"/>
  <c r="N169" i="1"/>
  <c r="N161" i="1"/>
  <c r="N153" i="1"/>
  <c r="N145" i="1"/>
  <c r="N137" i="1"/>
  <c r="N129" i="1"/>
  <c r="N121" i="1"/>
  <c r="N113" i="1"/>
  <c r="N105" i="1"/>
  <c r="N97" i="1"/>
  <c r="N89" i="1"/>
  <c r="N81" i="1"/>
  <c r="N73" i="1"/>
  <c r="N65" i="1"/>
  <c r="N57" i="1"/>
  <c r="N49" i="1"/>
  <c r="N41" i="1"/>
  <c r="N33" i="1"/>
  <c r="N25" i="1"/>
  <c r="N17" i="1"/>
  <c r="N317" i="1"/>
  <c r="N293" i="1"/>
  <c r="N343" i="1"/>
  <c r="N345" i="1"/>
  <c r="N337" i="1"/>
  <c r="N329" i="1"/>
  <c r="N323" i="1"/>
  <c r="N313" i="1"/>
  <c r="N297" i="1"/>
  <c r="N281" i="1"/>
  <c r="N273" i="1"/>
  <c r="N257" i="1"/>
  <c r="N225" i="1"/>
  <c r="N217" i="1"/>
  <c r="N209" i="1"/>
  <c r="N193" i="1"/>
  <c r="N185" i="1"/>
  <c r="N123" i="1"/>
  <c r="N107" i="1"/>
  <c r="N83" i="1"/>
  <c r="N75" i="1"/>
  <c r="N67" i="1"/>
  <c r="N51" i="1"/>
  <c r="N43" i="1"/>
  <c r="N11" i="1"/>
  <c r="N173" i="1"/>
  <c r="N167" i="1"/>
  <c r="N159" i="1"/>
  <c r="N151" i="1"/>
  <c r="N143" i="1"/>
  <c r="N135" i="1"/>
  <c r="N177" i="1"/>
  <c r="N163" i="1"/>
  <c r="N155" i="1"/>
  <c r="N147" i="1"/>
  <c r="N139" i="1"/>
  <c r="N131" i="1"/>
  <c r="N346" i="1" l="1"/>
</calcChain>
</file>

<file path=xl/sharedStrings.xml><?xml version="1.0" encoding="utf-8"?>
<sst xmlns="http://schemas.openxmlformats.org/spreadsheetml/2006/main" count="699" uniqueCount="355">
  <si>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</si>
  <si>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</si>
  <si>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</si>
  <si>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</si>
  <si>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</si>
  <si>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</si>
  <si>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</si>
  <si>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</si>
  <si>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</si>
  <si>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</si>
  <si>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</si>
  <si>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</si>
  <si>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</si>
  <si>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</si>
  <si>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</si>
  <si>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</si>
  <si>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</si>
  <si>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</si>
  <si>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</si>
  <si>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</si>
  <si>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</si>
  <si>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№002</t>
  </si>
  <si>
    <t>Кабашова Г.В.</t>
  </si>
  <si>
    <t>№004</t>
  </si>
  <si>
    <t>Груздев С.А.</t>
  </si>
  <si>
    <t>№005</t>
  </si>
  <si>
    <t>Барская Т.И.</t>
  </si>
  <si>
    <t>№010</t>
  </si>
  <si>
    <t>Соловьёва Т.Д.</t>
  </si>
  <si>
    <t>№011</t>
  </si>
  <si>
    <t>Очерет Л.И.</t>
  </si>
  <si>
    <t>№013</t>
  </si>
  <si>
    <t>Фукс М.В.</t>
  </si>
  <si>
    <t>№014</t>
  </si>
  <si>
    <t>Немцев П.Г.</t>
  </si>
  <si>
    <t>№017</t>
  </si>
  <si>
    <t>Захарова Г.С.</t>
  </si>
  <si>
    <t>№018</t>
  </si>
  <si>
    <t>Юзов Р.С.</t>
  </si>
  <si>
    <t>№019</t>
  </si>
  <si>
    <t>Скворцов В.В.</t>
  </si>
  <si>
    <t>№021</t>
  </si>
  <si>
    <t>Жучкова А.М.</t>
  </si>
  <si>
    <t>№022</t>
  </si>
  <si>
    <t>Жучков</t>
  </si>
  <si>
    <t>№023</t>
  </si>
  <si>
    <t>Кораблева М.В.</t>
  </si>
  <si>
    <t>№024</t>
  </si>
  <si>
    <t>Залетаев Н.П.</t>
  </si>
  <si>
    <t>№025</t>
  </si>
  <si>
    <t>Ткач С.С.</t>
  </si>
  <si>
    <t>№026</t>
  </si>
  <si>
    <t>Гуськова Л.А.</t>
  </si>
  <si>
    <t>№028</t>
  </si>
  <si>
    <t>Ершова Е.А.</t>
  </si>
  <si>
    <t>№029</t>
  </si>
  <si>
    <t>Асеева Л.В.</t>
  </si>
  <si>
    <t>№030</t>
  </si>
  <si>
    <t>Назимов В.В.</t>
  </si>
  <si>
    <t>№032</t>
  </si>
  <si>
    <t>Васильева Е.Н.</t>
  </si>
  <si>
    <t>№033</t>
  </si>
  <si>
    <t>Мосина В.П.</t>
  </si>
  <si>
    <t>№034</t>
  </si>
  <si>
    <t>Раздорожная Г.Г.</t>
  </si>
  <si>
    <t>№035</t>
  </si>
  <si>
    <t>Жучкова Н.А</t>
  </si>
  <si>
    <t>№043</t>
  </si>
  <si>
    <t>Перекина В.В.</t>
  </si>
  <si>
    <t>№044</t>
  </si>
  <si>
    <t>Солодухина Н.В.</t>
  </si>
  <si>
    <t>№046</t>
  </si>
  <si>
    <t>Мальчиков С.А.</t>
  </si>
  <si>
    <t>№048</t>
  </si>
  <si>
    <t>Попов В.А.</t>
  </si>
  <si>
    <t>№050</t>
  </si>
  <si>
    <t>Гринько А.П.</t>
  </si>
  <si>
    <t>№054</t>
  </si>
  <si>
    <t>Головлева А.И.</t>
  </si>
  <si>
    <t>№056</t>
  </si>
  <si>
    <t>Полтарацкий А.В.</t>
  </si>
  <si>
    <t>№057</t>
  </si>
  <si>
    <t>Митин М.Ф.</t>
  </si>
  <si>
    <t>№059</t>
  </si>
  <si>
    <t>Перфильев К.Н.</t>
  </si>
  <si>
    <t>№061</t>
  </si>
  <si>
    <t>Ульянов А.А.</t>
  </si>
  <si>
    <t>№062</t>
  </si>
  <si>
    <t>Аляпина Л.В.</t>
  </si>
  <si>
    <t>№063</t>
  </si>
  <si>
    <t>Блехман-Тепикина Е.Е.</t>
  </si>
  <si>
    <t>№064</t>
  </si>
  <si>
    <t>Михайловская Н.А.</t>
  </si>
  <si>
    <t>№065</t>
  </si>
  <si>
    <t>Зубова Л.В.</t>
  </si>
  <si>
    <t>№066</t>
  </si>
  <si>
    <t>Зубов В.В.</t>
  </si>
  <si>
    <t>№067</t>
  </si>
  <si>
    <t>Ионушка В.И.</t>
  </si>
  <si>
    <t>№068</t>
  </si>
  <si>
    <t>Амиантов Н.В.</t>
  </si>
  <si>
    <t>№069</t>
  </si>
  <si>
    <t>Астахов</t>
  </si>
  <si>
    <t>№070</t>
  </si>
  <si>
    <t>Липуцова Г.Г.</t>
  </si>
  <si>
    <t>№073</t>
  </si>
  <si>
    <t>Тюрина Е.Н.</t>
  </si>
  <si>
    <t>№076</t>
  </si>
  <si>
    <t>Губченко И.П.</t>
  </si>
  <si>
    <t>№077</t>
  </si>
  <si>
    <t>Тихонов</t>
  </si>
  <si>
    <t>№078</t>
  </si>
  <si>
    <t>Бабакина Е.В.</t>
  </si>
  <si>
    <t>№080</t>
  </si>
  <si>
    <t>Антонова</t>
  </si>
  <si>
    <t>№081</t>
  </si>
  <si>
    <t>Готовцева М.Н.</t>
  </si>
  <si>
    <t>№082</t>
  </si>
  <si>
    <t>Шиллер Н.В.</t>
  </si>
  <si>
    <t>№083</t>
  </si>
  <si>
    <t>Надир Хан О.Х.</t>
  </si>
  <si>
    <t>№087</t>
  </si>
  <si>
    <t>Клементьев С.А.</t>
  </si>
  <si>
    <t>№088</t>
  </si>
  <si>
    <t>Соколова В.</t>
  </si>
  <si>
    <t>№089</t>
  </si>
  <si>
    <t>Антипов Н.М.</t>
  </si>
  <si>
    <t>№090</t>
  </si>
  <si>
    <t>Татаринов</t>
  </si>
  <si>
    <t>№092</t>
  </si>
  <si>
    <t>Бондарев Н.А.</t>
  </si>
  <si>
    <t>№093</t>
  </si>
  <si>
    <t>Ковалёва</t>
  </si>
  <si>
    <t>№094</t>
  </si>
  <si>
    <t>Закинова Л.Ф.</t>
  </si>
  <si>
    <t>№099</t>
  </si>
  <si>
    <t>Салихов А.З.</t>
  </si>
  <si>
    <t>№100</t>
  </si>
  <si>
    <t>Кондратенко А.Г.</t>
  </si>
  <si>
    <t>№103</t>
  </si>
  <si>
    <t>Сонина Л.В.</t>
  </si>
  <si>
    <t>№104</t>
  </si>
  <si>
    <t>Брылев М.Г.</t>
  </si>
  <si>
    <t>№105</t>
  </si>
  <si>
    <t>Шароватова Р.П.</t>
  </si>
  <si>
    <t>№109</t>
  </si>
  <si>
    <t>Свешников Д.М.</t>
  </si>
  <si>
    <t>№110</t>
  </si>
  <si>
    <t>Федосеева Л.Г.</t>
  </si>
  <si>
    <t>№113</t>
  </si>
  <si>
    <t>Куликова В.В.</t>
  </si>
  <si>
    <t>№114</t>
  </si>
  <si>
    <t>Белова Ю.Н.</t>
  </si>
  <si>
    <t>№115</t>
  </si>
  <si>
    <t>Костамарова О.</t>
  </si>
  <si>
    <t>№118</t>
  </si>
  <si>
    <t>Бутарева О.В.</t>
  </si>
  <si>
    <t>№119</t>
  </si>
  <si>
    <t>Владимирова В.Г.</t>
  </si>
  <si>
    <t>№120</t>
  </si>
  <si>
    <t>Залевский В.В.</t>
  </si>
  <si>
    <t>№122</t>
  </si>
  <si>
    <t>Кошелева Е.Е.</t>
  </si>
  <si>
    <t>№123</t>
  </si>
  <si>
    <t>№124</t>
  </si>
  <si>
    <t>Михеева А.Ф.</t>
  </si>
  <si>
    <t>№127</t>
  </si>
  <si>
    <t>Хромой А.П.</t>
  </si>
  <si>
    <t>№129</t>
  </si>
  <si>
    <t>Шахбазян Е.А.</t>
  </si>
  <si>
    <t>№130</t>
  </si>
  <si>
    <t>Кузьмичёва А.В.</t>
  </si>
  <si>
    <t>№132</t>
  </si>
  <si>
    <t>Воскобоева В.П.</t>
  </si>
  <si>
    <t>№133</t>
  </si>
  <si>
    <t>Данилян А.В.</t>
  </si>
  <si>
    <t>№134</t>
  </si>
  <si>
    <t>Щур А.</t>
  </si>
  <si>
    <t>№135</t>
  </si>
  <si>
    <t>Буянов В.В.</t>
  </si>
  <si>
    <t>№136</t>
  </si>
  <si>
    <t>Агафонова И.А.</t>
  </si>
  <si>
    <t>№138</t>
  </si>
  <si>
    <t>Фильчакова</t>
  </si>
  <si>
    <t>№139</t>
  </si>
  <si>
    <t>Степанова Т.В.</t>
  </si>
  <si>
    <t>№142</t>
  </si>
  <si>
    <t>Черняк А.</t>
  </si>
  <si>
    <t>№143</t>
  </si>
  <si>
    <t>Туарменский М</t>
  </si>
  <si>
    <t>№145</t>
  </si>
  <si>
    <t>Романенко</t>
  </si>
  <si>
    <t>№146</t>
  </si>
  <si>
    <t>Устинова Г.А.</t>
  </si>
  <si>
    <t>№147</t>
  </si>
  <si>
    <t>Макарова М.С.</t>
  </si>
  <si>
    <t>№148</t>
  </si>
  <si>
    <t>Шихов А.А.</t>
  </si>
  <si>
    <t>№150</t>
  </si>
  <si>
    <t>Машков В.В.</t>
  </si>
  <si>
    <t>№151</t>
  </si>
  <si>
    <t>Тарасевич С.А.</t>
  </si>
  <si>
    <t>№152</t>
  </si>
  <si>
    <t>Челмаков С.М.</t>
  </si>
  <si>
    <t>№153</t>
  </si>
  <si>
    <t>Трыкова Л.В.</t>
  </si>
  <si>
    <t>№154</t>
  </si>
  <si>
    <t>Голубятников И.Ю.</t>
  </si>
  <si>
    <t>№155</t>
  </si>
  <si>
    <t>Нарчук А.П.</t>
  </si>
  <si>
    <t>№156</t>
  </si>
  <si>
    <t>Шумаков А.П.</t>
  </si>
  <si>
    <t>№157</t>
  </si>
  <si>
    <t>Аришева Ю.П.</t>
  </si>
  <si>
    <t>№158</t>
  </si>
  <si>
    <t>Хайдуков Ю.В.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</si>
  <si>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</si>
  <si>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</si>
  <si>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</si>
  <si>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</si>
  <si>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</si>
  <si>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</si>
  <si>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</si>
  <si>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</si>
  <si>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№167</t>
  </si>
  <si>
    <t>Кожевников К.А.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</si>
  <si>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</si>
  <si>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</si>
  <si>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</si>
  <si>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</si>
  <si>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</si>
  <si>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</si>
  <si>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</si>
  <si>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Светлова В.В.</t>
  </si>
  <si>
    <t>№177</t>
  </si>
  <si>
    <t>Белова Е.Ф.</t>
  </si>
  <si>
    <t>№180</t>
  </si>
  <si>
    <t>Голубева В.Р.</t>
  </si>
  <si>
    <t>№180-2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</si>
  <si>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</si>
  <si>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</si>
  <si>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</si>
  <si>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</si>
  <si>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</si>
  <si>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</si>
  <si>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</si>
  <si>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</si>
  <si>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</si>
  <si>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</si>
  <si>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</si>
  <si>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</si>
  <si>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</si>
  <si>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</si>
  <si>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№190</t>
  </si>
  <si>
    <t>Ульянова Ю.С.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</si>
  <si>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</si>
  <si>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</si>
  <si>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</si>
  <si>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</si>
  <si>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</si>
  <si>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</si>
  <si>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</si>
  <si>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</si>
  <si>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№199</t>
  </si>
  <si>
    <t>Терёхина Л.Н.</t>
  </si>
  <si>
    <t>№200</t>
  </si>
  <si>
    <t>Дементьева А.И.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</si>
  <si>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</si>
  <si>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</si>
  <si>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</si>
  <si>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</si>
  <si>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</si>
  <si>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</si>
  <si>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</si>
  <si>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</si>
  <si>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</si>
  <si>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</si>
  <si>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</si>
  <si>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</si>
  <si>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№212</t>
  </si>
  <si>
    <t>Третьяков И.А.</t>
  </si>
  <si>
    <t>№214</t>
  </si>
  <si>
    <t>Филиппов В.С.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</si>
  <si>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</si>
  <si>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</si>
  <si>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</si>
  <si>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</si>
  <si>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</si>
  <si>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</si>
  <si>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</si>
  <si>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</si>
  <si>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</si>
  <si>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</si>
  <si>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</si>
  <si>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№229</t>
  </si>
  <si>
    <t>Платонова Е.В.</t>
  </si>
  <si>
    <t>№230</t>
  </si>
  <si>
    <t>Борецкая Л.Ф.</t>
  </si>
  <si>
    <t>№231</t>
  </si>
  <si>
    <t>Бобровников Л.В.</t>
  </si>
  <si>
    <t>№232</t>
  </si>
  <si>
    <t>Зинченко И.А.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</si>
  <si>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</si>
  <si>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</si>
  <si>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</si>
  <si>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</si>
  <si>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</si>
  <si>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</si>
  <si>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</si>
  <si>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</si>
  <si>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№241</t>
  </si>
  <si>
    <t>Бахина Р.И.</t>
  </si>
  <si>
    <t>№242</t>
  </si>
  <si>
    <t>Федяева М.С.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</si>
  <si>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</si>
  <si>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</si>
  <si>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</si>
  <si>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</si>
  <si>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</si>
  <si>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</si>
  <si>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</si>
  <si>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</si>
  <si>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</si>
  <si>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</si>
  <si>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Чечерски С.</t>
  </si>
  <si>
    <t>№257</t>
  </si>
  <si>
    <t>Эйсымонт</t>
  </si>
  <si>
    <t>№263</t>
  </si>
  <si>
    <t>Позднякова О.В.</t>
  </si>
  <si>
    <t>№267</t>
  </si>
  <si>
    <t>Шалугина В.И.</t>
  </si>
  <si>
    <t>№268</t>
  </si>
  <si>
    <t>№270</t>
  </si>
  <si>
    <t>Коняхин М.А.</t>
  </si>
  <si>
    <t>№271</t>
  </si>
  <si>
    <t>Китаева Г.Х.</t>
  </si>
  <si>
    <t>№274</t>
  </si>
  <si>
    <t>Бессонова Ю.В.</t>
  </si>
  <si>
    <t>№275</t>
  </si>
  <si>
    <t>Киселева Е.Г.</t>
  </si>
  <si>
    <t>№276</t>
  </si>
  <si>
    <t>Ильина М.А.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</si>
  <si>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</si>
  <si>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</si>
  <si>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</si>
  <si>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</si>
  <si>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</si>
  <si>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</si>
  <si>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</si>
  <si>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</si>
  <si>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</si>
  <si>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</si>
  <si>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№291</t>
  </si>
  <si>
    <t>Дмитриева М.В.</t>
  </si>
  <si>
    <t>Кашельникова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</si>
</sst>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0" fillId="0" borderId="1" xfId="0" applyBorder="1"/>
    <xf numFmtId="0" fontId="0" fillId="0" borderId="2" xfId="0" applyBorder="1"/>
    <xf numFmtId="0" fontId="1" fillId="0" borderId="2" xfId="0" applyFont="1" applyFill="1" applyBorder="1"/>
    <xf numFmtId="0" fontId="0" fillId="0" borderId="2" xfId="0" applyFill="1" applyBorder="1"/>
    <xf numFmtId="0" fontId="5" fillId="3" borderId="2" xfId="0" applyFont="1" applyFill="1" applyBorder="1" applyAlignment="1">
      <alignment wrapText="1"/>
    </xf>
    <xf numFmtId="2" fontId="0" fillId="4" borderId="4" xfId="0" applyNumberFormat="1" applyFill="1" applyBorder="1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3" borderId="6" xfId="0" applyFont="1" applyFill="1" applyBorder="1"/>
    <xf numFmtId="0" fontId="1" fillId="4" borderId="6" xfId="0" applyFont="1" applyFill="1" applyBorder="1"/>
    <xf numFmtId="0" fontId="1" fillId="0" borderId="6" xfId="0" applyFont="1" applyFill="1" applyBorder="1"/>
    <xf numFmtId="0" fontId="0" fillId="3" borderId="6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2" fontId="1" fillId="4" borderId="8" xfId="0" applyNumberFormat="1" applyFont="1" applyFill="1" applyBorder="1"/>
    <xf numFmtId="0" fontId="0" fillId="3" borderId="0" xfId="0" applyFill="1" applyBorder="1"/>
    <xf numFmtId="2" fontId="0" fillId="4" borderId="0" xfId="0" applyNumberFormat="1" applyFill="1" applyBorder="1"/>
    <xf numFmtId="2" fontId="0" fillId="4" borderId="9" xfId="0" applyNumberFormat="1" applyFill="1" applyBorder="1"/>
    <xf numFmtId="2" fontId="0" fillId="3" borderId="0" xfId="0" applyNumberFormat="1" applyFill="1" applyBorder="1"/>
    <xf numFmtId="0" fontId="0" fillId="0" borderId="10" xfId="0" applyFont="1" applyBorder="1"/>
    <xf numFmtId="2" fontId="0" fillId="3" borderId="11" xfId="0" applyNumberFormat="1" applyFill="1" applyBorder="1"/>
    <xf numFmtId="2" fontId="0" fillId="4" borderId="11" xfId="0" applyNumberFormat="1" applyFill="1" applyBorder="1"/>
    <xf numFmtId="2" fontId="0" fillId="4" borderId="12" xfId="0" applyNumberFormat="1" applyFill="1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 wrapText="1"/>
    </xf>
    <xf numFmtId="22" fontId="0" fillId="0" borderId="0" xfId="0" applyNumberFormat="1"/>
    <xf numFmtId="22" fontId="0" fillId="0" borderId="0" xfId="0" applyNumberFormat="1" applyFill="1"/>
    <xf numFmtId="22" fontId="0" fillId="0" borderId="0" xfId="0" applyNumberFormat="1" applyBorder="1"/>
    <xf numFmtId="0" fontId="0" fillId="0" borderId="0" xfId="0" applyFont="1" applyBorder="1"/>
    <xf numFmtId="0" fontId="0" fillId="0" borderId="14" xfId="0" applyFont="1" applyBorder="1"/>
    <xf numFmtId="0" fontId="1" fillId="3" borderId="15" xfId="0" applyFont="1" applyFill="1" applyBorder="1"/>
    <xf numFmtId="0" fontId="1" fillId="3" borderId="13" xfId="0" applyFont="1" applyFill="1" applyBorder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7"/>
  <sheetViews>
    <sheetView tabSelected="1" workbookViewId="0">
      <pane ySplit="7" topLeftCell="A339" activePane="bottomLeft" state="frozen"/>
      <selection pane="bottomLeft" activeCell="J349" sqref="J349"/>
    </sheetView>
  </sheetViews>
  <sheetFormatPr defaultColWidth="8.7109375" defaultRowHeight="15" x14ac:dyDescent="0.25"/>
  <cols>
    <col min="1" max="1" width="17" bestFit="1" customWidth="1"/>
    <col min="2" max="2" width="10.5703125" customWidth="1"/>
    <col min="3" max="3" width="10.85546875" bestFit="1" customWidth="1"/>
    <col min="4" max="4" width="19.140625" customWidth="1"/>
    <col min="5" max="5" width="9.85546875" customWidth="1"/>
    <col min="6" max="6" width="14.28515625" style="1" bestFit="1" customWidth="1"/>
    <col min="8" max="8" width="9.85546875" style="1" customWidth="1"/>
    <col min="9" max="9" width="9.140625" style="2" customWidth="1"/>
    <col min="10" max="10" width="8.42578125" style="1" customWidth="1"/>
    <col min="11" max="11" width="10.42578125" style="2" customWidth="1"/>
    <col min="12" max="12" width="10.140625" style="2" customWidth="1"/>
    <col min="13" max="13" width="9.5703125" style="2" customWidth="1"/>
    <col min="14" max="14" width="9.140625" style="3" customWidth="1"/>
  </cols>
  <sheetData>
    <row r="1" spans="1:14" s="2" customFormat="1" ht="15" customHeight="1" x14ac:dyDescent="0.25">
      <c r="B1" s="33" t="s">
        <v>0</v>
      </c>
      <c r="C1" s="33"/>
      <c r="D1" s="33"/>
      <c r="E1" s="33"/>
      <c r="F1" s="33"/>
      <c r="H1" s="1"/>
      <c r="J1" s="1"/>
      <c r="N1" s="4"/>
    </row>
    <row r="2" spans="1:14" s="2" customFormat="1" x14ac:dyDescent="0.25">
      <c r="B2" s="5" t="s">
        <v>1</v>
      </c>
      <c r="C2" s="6">
        <v>5.53</v>
      </c>
      <c r="D2" s="6" t="s">
        <v>2</v>
      </c>
      <c r="F2" s="1"/>
      <c r="H2" s="1"/>
      <c r="J2" s="1"/>
      <c r="N2" s="4"/>
    </row>
    <row r="3" spans="1:14" s="2" customFormat="1" x14ac:dyDescent="0.25">
      <c r="B3" s="5" t="s">
        <v>3</v>
      </c>
      <c r="C3" s="6">
        <v>1.9500000000000002</v>
      </c>
      <c r="D3" s="6" t="s">
        <v>2</v>
      </c>
      <c r="F3" s="1"/>
      <c r="H3" s="1"/>
      <c r="J3" s="1"/>
      <c r="N3" s="4"/>
    </row>
    <row r="4" spans="1:14" s="2" customFormat="1" ht="15" customHeight="1" x14ac:dyDescent="0.25">
      <c r="B4" s="34" t="s">
        <v>4</v>
      </c>
      <c r="C4" s="34"/>
      <c r="D4" s="34"/>
      <c r="E4" s="34"/>
      <c r="F4" s="1"/>
      <c r="H4" s="1"/>
      <c r="J4" s="1"/>
      <c r="N4" s="4"/>
    </row>
    <row r="5" spans="1:14" s="2" customFormat="1" x14ac:dyDescent="0.25">
      <c r="B5" s="7"/>
      <c r="C5" s="8">
        <v>4.8099999999999996</v>
      </c>
      <c r="D5" s="7" t="s">
        <v>5</v>
      </c>
      <c r="F5" s="1"/>
      <c r="H5" s="1"/>
      <c r="J5" s="1"/>
      <c r="N5" s="4"/>
    </row>
    <row r="6" spans="1:14" ht="43.5" customHeight="1" x14ac:dyDescent="0.25">
      <c r="C6" s="9"/>
      <c r="D6" s="10"/>
      <c r="E6" s="10"/>
      <c r="F6" s="11"/>
      <c r="G6" s="10"/>
      <c r="H6" s="11"/>
      <c r="I6" s="12"/>
      <c r="J6" s="11"/>
      <c r="K6" s="13" t="s">
        <v>6</v>
      </c>
      <c r="L6" s="35" t="s">
        <v>7</v>
      </c>
      <c r="M6" s="35"/>
      <c r="N6" s="14"/>
    </row>
    <row r="7" spans="1:14" ht="15.75" customHeight="1" x14ac:dyDescent="0.25">
      <c r="A7" s="15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8" t="s">
        <v>13</v>
      </c>
      <c r="G7" s="17" t="s">
        <v>14</v>
      </c>
      <c r="H7" s="19" t="s">
        <v>15</v>
      </c>
      <c r="I7" s="20" t="s">
        <v>16</v>
      </c>
      <c r="J7" s="19" t="s">
        <v>17</v>
      </c>
      <c r="K7" s="21" t="s">
        <v>18</v>
      </c>
      <c r="L7" s="22" t="s">
        <v>19</v>
      </c>
      <c r="M7" s="23" t="s">
        <v>20</v>
      </c>
      <c r="N7" s="24" t="s">
        <v>12</v>
      </c>
    </row>
    <row r="8" spans="1:14" x14ac:dyDescent="0.25">
      <c r="A8" s="36">
        <v>42791</v>
      </c>
      <c r="B8">
        <v>2047034</v>
      </c>
      <c r="C8" t="s">
        <v>21</v>
      </c>
      <c r="D8" t="s">
        <v>22</v>
      </c>
      <c r="E8">
        <v>932.13</v>
      </c>
      <c r="F8" s="18"/>
      <c r="G8">
        <v>729.84</v>
      </c>
      <c r="H8" s="19"/>
      <c r="I8">
        <v>202.28</v>
      </c>
      <c r="J8" s="19"/>
      <c r="K8" s="25"/>
      <c r="L8" s="26"/>
      <c r="M8" s="26"/>
      <c r="N8" s="27"/>
    </row>
    <row r="9" spans="1:14" x14ac:dyDescent="0.25">
      <c r="A9" s="36">
        <v>42850</v>
      </c>
      <c r="B9">
        <v>2047034</v>
      </c>
      <c r="C9" t="s">
        <v>21</v>
      </c>
      <c r="D9" t="s">
        <v>22</v>
      </c>
      <c r="E9">
        <v>934.04</v>
      </c>
      <c r="F9" s="18">
        <f>E9-E8</f>
        <v>1.9099999999999682</v>
      </c>
      <c r="G9">
        <v>731.09</v>
      </c>
      <c r="H9" s="19">
        <f>G9-G8</f>
        <v>1.25</v>
      </c>
      <c r="I9">
        <v>202.94</v>
      </c>
      <c r="J9" s="19">
        <f>I9-I8</f>
        <v>0.65999999999999659</v>
      </c>
      <c r="K9" s="28">
        <f>F9*$C$5</f>
        <v>9.1870999999998464</v>
      </c>
      <c r="L9" s="26">
        <f>H9*$C$2</f>
        <v>6.9125000000000005</v>
      </c>
      <c r="M9" s="26">
        <f>J9*$C$3</f>
        <v>1.2869999999999935</v>
      </c>
      <c r="N9" s="27">
        <f>L9+M9</f>
        <v>8.1994999999999933</v>
      </c>
    </row>
    <row r="10" spans="1:14" x14ac:dyDescent="0.25">
      <c r="A10" s="36">
        <v>42791</v>
      </c>
      <c r="B10">
        <v>2327113</v>
      </c>
      <c r="C10" t="s">
        <v>23</v>
      </c>
      <c r="D10" t="s">
        <v>24</v>
      </c>
      <c r="E10">
        <v>4426.49</v>
      </c>
      <c r="F10" s="18"/>
      <c r="G10">
        <v>3784.18</v>
      </c>
      <c r="H10" s="19"/>
      <c r="I10">
        <v>642.30999999999995</v>
      </c>
      <c r="J10" s="19"/>
      <c r="K10" s="28"/>
      <c r="L10" s="26"/>
      <c r="M10" s="26"/>
      <c r="N10" s="27"/>
    </row>
    <row r="11" spans="1:14" x14ac:dyDescent="0.25">
      <c r="A11" s="36">
        <v>42850</v>
      </c>
      <c r="B11">
        <v>2327113</v>
      </c>
      <c r="C11" t="s">
        <v>23</v>
      </c>
      <c r="D11" t="s">
        <v>24</v>
      </c>
      <c r="E11">
        <v>4502.33</v>
      </c>
      <c r="F11" s="18">
        <f t="shared" ref="F11:F13" si="0">E11-E10</f>
        <v>75.840000000000146</v>
      </c>
      <c r="G11">
        <v>3860.01</v>
      </c>
      <c r="H11" s="19">
        <f t="shared" ref="H11:H13" si="1">G11-G10</f>
        <v>75.830000000000382</v>
      </c>
      <c r="I11">
        <v>642.32000000000005</v>
      </c>
      <c r="J11" s="19">
        <f t="shared" ref="J11:J13" si="2">I11-I10</f>
        <v>1.0000000000104592E-2</v>
      </c>
      <c r="K11" s="28">
        <f>F11*$C$5</f>
        <v>364.79040000000066</v>
      </c>
      <c r="L11" s="26">
        <f>H11*$C$2</f>
        <v>419.3399000000021</v>
      </c>
      <c r="M11" s="26">
        <f>J11*$C$3</f>
        <v>1.9500000000203955E-2</v>
      </c>
      <c r="N11" s="27">
        <f>L11+M11</f>
        <v>419.35940000000232</v>
      </c>
    </row>
    <row r="12" spans="1:14" x14ac:dyDescent="0.25">
      <c r="A12" s="37">
        <v>42791</v>
      </c>
      <c r="B12" s="2">
        <v>2046153</v>
      </c>
      <c r="C12" s="2" t="s">
        <v>25</v>
      </c>
      <c r="D12" s="2" t="s">
        <v>26</v>
      </c>
      <c r="E12">
        <v>4273.41</v>
      </c>
      <c r="F12" s="18"/>
      <c r="G12">
        <v>3678.86</v>
      </c>
      <c r="H12" s="19"/>
      <c r="I12">
        <v>594.52</v>
      </c>
      <c r="J12" s="19"/>
      <c r="K12" s="25"/>
      <c r="L12" s="26"/>
      <c r="M12" s="26"/>
      <c r="N12" s="27"/>
    </row>
    <row r="13" spans="1:14" x14ac:dyDescent="0.25">
      <c r="A13" s="37">
        <v>42850</v>
      </c>
      <c r="B13" s="2">
        <v>2046153</v>
      </c>
      <c r="C13" s="2" t="s">
        <v>25</v>
      </c>
      <c r="D13" s="2" t="s">
        <v>26</v>
      </c>
      <c r="E13">
        <v>4273.5600000000004</v>
      </c>
      <c r="F13" s="18">
        <f t="shared" si="0"/>
        <v>0.1500000000005457</v>
      </c>
      <c r="G13">
        <v>3679.01</v>
      </c>
      <c r="H13" s="19">
        <f t="shared" si="1"/>
        <v>0.15000000000009095</v>
      </c>
      <c r="I13">
        <v>594.52</v>
      </c>
      <c r="J13" s="19">
        <f t="shared" si="2"/>
        <v>0</v>
      </c>
      <c r="K13" s="28">
        <f>F13*$C$5</f>
        <v>0.72150000000262471</v>
      </c>
      <c r="L13" s="26">
        <f>H13*$C$2</f>
        <v>0.82950000000050295</v>
      </c>
      <c r="M13" s="26">
        <f>J13*$C$3</f>
        <v>0</v>
      </c>
      <c r="N13" s="27">
        <f>L13+M13</f>
        <v>0.82950000000050295</v>
      </c>
    </row>
    <row r="14" spans="1:14" x14ac:dyDescent="0.25">
      <c r="A14" s="36">
        <v>42791</v>
      </c>
      <c r="B14">
        <v>2072632</v>
      </c>
      <c r="C14" t="s">
        <v>27</v>
      </c>
      <c r="D14" t="s">
        <v>28</v>
      </c>
      <c r="E14">
        <v>1270.49</v>
      </c>
      <c r="F14" s="18"/>
      <c r="G14">
        <v>1112.07</v>
      </c>
      <c r="H14" s="19"/>
      <c r="I14">
        <v>158.41</v>
      </c>
      <c r="J14" s="19"/>
      <c r="K14" s="28"/>
      <c r="L14" s="26"/>
      <c r="M14" s="26"/>
      <c r="N14" s="27"/>
    </row>
    <row r="15" spans="1:14" x14ac:dyDescent="0.25">
      <c r="A15" s="36">
        <v>42850</v>
      </c>
      <c r="B15">
        <v>2072632</v>
      </c>
      <c r="C15" t="s">
        <v>27</v>
      </c>
      <c r="D15" t="s">
        <v>28</v>
      </c>
      <c r="E15">
        <v>1270.52</v>
      </c>
      <c r="F15" s="18">
        <f t="shared" ref="F15:F77" si="3">E15-E14</f>
        <v>2.9999999999972715E-2</v>
      </c>
      <c r="G15">
        <v>1112.1099999999999</v>
      </c>
      <c r="H15" s="19">
        <f t="shared" ref="H15:H77" si="4">G15-G14</f>
        <v>3.999999999996362E-2</v>
      </c>
      <c r="I15">
        <v>158.41</v>
      </c>
      <c r="J15" s="19">
        <f t="shared" ref="J15:J77" si="5">I15-I14</f>
        <v>0</v>
      </c>
      <c r="K15" s="28">
        <f>F15*$C$5</f>
        <v>0.14429999999986876</v>
      </c>
      <c r="L15" s="26">
        <f>H15*$C$2</f>
        <v>0.22119999999979884</v>
      </c>
      <c r="M15" s="26">
        <f>J15*$C$3</f>
        <v>0</v>
      </c>
      <c r="N15" s="27">
        <f>L15+M15</f>
        <v>0.22119999999979884</v>
      </c>
    </row>
    <row r="16" spans="1:14" x14ac:dyDescent="0.25">
      <c r="A16" s="36">
        <v>42791</v>
      </c>
      <c r="B16">
        <v>5080047</v>
      </c>
      <c r="C16" t="s">
        <v>29</v>
      </c>
      <c r="D16" t="s">
        <v>30</v>
      </c>
      <c r="E16">
        <v>12724.21</v>
      </c>
      <c r="F16" s="18"/>
      <c r="G16">
        <v>9363.25</v>
      </c>
      <c r="H16" s="19"/>
      <c r="I16">
        <v>3360.95</v>
      </c>
      <c r="J16" s="19"/>
      <c r="K16" s="25"/>
      <c r="L16" s="26"/>
      <c r="M16" s="26"/>
      <c r="N16" s="27"/>
    </row>
    <row r="17" spans="1:14" x14ac:dyDescent="0.25">
      <c r="A17" s="36">
        <v>42850</v>
      </c>
      <c r="B17">
        <v>5080047</v>
      </c>
      <c r="C17" t="s">
        <v>29</v>
      </c>
      <c r="D17" t="s">
        <v>30</v>
      </c>
      <c r="E17">
        <v>12771.81</v>
      </c>
      <c r="F17" s="18">
        <f t="shared" si="3"/>
        <v>47.600000000000364</v>
      </c>
      <c r="G17">
        <v>9408.82</v>
      </c>
      <c r="H17" s="19">
        <f t="shared" si="4"/>
        <v>45.569999999999709</v>
      </c>
      <c r="I17" s="2">
        <v>3362.99</v>
      </c>
      <c r="J17" s="19">
        <f t="shared" si="5"/>
        <v>2.0399999999999636</v>
      </c>
      <c r="K17" s="28">
        <f>F17*$C$5</f>
        <v>228.95600000000172</v>
      </c>
      <c r="L17" s="26">
        <f>H17*$C$2</f>
        <v>252.00209999999839</v>
      </c>
      <c r="M17" s="26">
        <f>J17*$C$3</f>
        <v>3.9779999999999296</v>
      </c>
      <c r="N17" s="27">
        <f>L17+M17</f>
        <v>255.98009999999832</v>
      </c>
    </row>
    <row r="18" spans="1:14" x14ac:dyDescent="0.25">
      <c r="A18" s="36">
        <v>42791</v>
      </c>
      <c r="B18">
        <v>5052425</v>
      </c>
      <c r="C18" t="s">
        <v>31</v>
      </c>
      <c r="D18" t="s">
        <v>32</v>
      </c>
      <c r="E18">
        <v>15054.74</v>
      </c>
      <c r="F18" s="18"/>
      <c r="G18">
        <v>11606.29</v>
      </c>
      <c r="H18" s="19"/>
      <c r="I18">
        <v>3448.44</v>
      </c>
      <c r="J18" s="19"/>
      <c r="K18" s="28"/>
      <c r="L18" s="26"/>
      <c r="M18" s="26"/>
      <c r="N18" s="27"/>
    </row>
    <row r="19" spans="1:14" x14ac:dyDescent="0.25">
      <c r="A19" s="36">
        <v>42850</v>
      </c>
      <c r="B19">
        <v>5052425</v>
      </c>
      <c r="C19" t="s">
        <v>31</v>
      </c>
      <c r="D19" t="s">
        <v>32</v>
      </c>
      <c r="E19">
        <v>15106.54</v>
      </c>
      <c r="F19" s="18">
        <f t="shared" si="3"/>
        <v>51.800000000001091</v>
      </c>
      <c r="G19">
        <v>11641.53</v>
      </c>
      <c r="H19" s="19">
        <f t="shared" si="4"/>
        <v>35.239999999999782</v>
      </c>
      <c r="I19" s="2">
        <v>3465</v>
      </c>
      <c r="J19" s="19">
        <f t="shared" si="5"/>
        <v>16.559999999999945</v>
      </c>
      <c r="K19" s="28">
        <f>F19*$C$5</f>
        <v>249.15800000000522</v>
      </c>
      <c r="L19" s="26">
        <f>H19*$C$2</f>
        <v>194.87719999999879</v>
      </c>
      <c r="M19" s="26">
        <f>J19*$C$3</f>
        <v>32.291999999999895</v>
      </c>
      <c r="N19" s="27">
        <f>L19+M19</f>
        <v>227.16919999999868</v>
      </c>
    </row>
    <row r="20" spans="1:14" x14ac:dyDescent="0.25">
      <c r="A20" s="37">
        <v>42791</v>
      </c>
      <c r="B20">
        <v>2556309</v>
      </c>
      <c r="C20" t="s">
        <v>33</v>
      </c>
      <c r="D20" t="s">
        <v>34</v>
      </c>
      <c r="E20">
        <v>1027.96</v>
      </c>
      <c r="F20" s="18"/>
      <c r="G20">
        <v>449.96</v>
      </c>
      <c r="H20" s="19"/>
      <c r="I20">
        <v>577.99</v>
      </c>
      <c r="J20" s="19"/>
      <c r="K20" s="25"/>
      <c r="L20" s="26"/>
      <c r="M20" s="26"/>
      <c r="N20" s="27"/>
    </row>
    <row r="21" spans="1:14" x14ac:dyDescent="0.25">
      <c r="A21" s="37">
        <v>42850</v>
      </c>
      <c r="B21">
        <v>2556309</v>
      </c>
      <c r="C21" t="s">
        <v>33</v>
      </c>
      <c r="D21" t="s">
        <v>34</v>
      </c>
      <c r="E21">
        <v>1027.96</v>
      </c>
      <c r="F21" s="18">
        <f t="shared" si="3"/>
        <v>0</v>
      </c>
      <c r="G21">
        <v>449.96</v>
      </c>
      <c r="H21" s="19">
        <f t="shared" si="4"/>
        <v>0</v>
      </c>
      <c r="I21">
        <v>577.99</v>
      </c>
      <c r="J21" s="19">
        <f t="shared" si="5"/>
        <v>0</v>
      </c>
      <c r="K21" s="28">
        <f>F21*$C$5</f>
        <v>0</v>
      </c>
      <c r="L21" s="26">
        <f>H21*$C$2</f>
        <v>0</v>
      </c>
      <c r="M21" s="26">
        <f>J21*$C$3</f>
        <v>0</v>
      </c>
      <c r="N21" s="27">
        <f>L21+M21</f>
        <v>0</v>
      </c>
    </row>
    <row r="22" spans="1:14" x14ac:dyDescent="0.25">
      <c r="A22" s="36">
        <v>42791</v>
      </c>
      <c r="B22">
        <v>2047085</v>
      </c>
      <c r="C22" t="s">
        <v>35</v>
      </c>
      <c r="D22" t="s">
        <v>36</v>
      </c>
      <c r="E22">
        <v>222.07</v>
      </c>
      <c r="F22" s="18"/>
      <c r="G22">
        <v>147.36000000000001</v>
      </c>
      <c r="H22" s="19"/>
      <c r="I22">
        <v>74.69</v>
      </c>
      <c r="J22" s="19"/>
      <c r="K22" s="28"/>
      <c r="L22" s="26"/>
      <c r="M22" s="26"/>
      <c r="N22" s="27"/>
    </row>
    <row r="23" spans="1:14" x14ac:dyDescent="0.25">
      <c r="A23" s="36">
        <v>42850</v>
      </c>
      <c r="B23">
        <v>2047085</v>
      </c>
      <c r="C23" t="s">
        <v>35</v>
      </c>
      <c r="D23" t="s">
        <v>36</v>
      </c>
      <c r="E23">
        <v>222.28</v>
      </c>
      <c r="F23" s="18">
        <f t="shared" si="3"/>
        <v>0.21000000000000796</v>
      </c>
      <c r="G23">
        <v>147.47</v>
      </c>
      <c r="H23" s="19">
        <f t="shared" si="4"/>
        <v>0.10999999999998522</v>
      </c>
      <c r="I23">
        <v>74.8</v>
      </c>
      <c r="J23" s="19">
        <f t="shared" si="5"/>
        <v>0.10999999999999943</v>
      </c>
      <c r="K23" s="28">
        <f>F23*$C$5</f>
        <v>1.0101000000000382</v>
      </c>
      <c r="L23" s="26">
        <f>H23*$C$2</f>
        <v>0.60829999999991835</v>
      </c>
      <c r="M23" s="26">
        <f>J23*$C$3</f>
        <v>0.21449999999999891</v>
      </c>
      <c r="N23" s="27">
        <f>L23+M23</f>
        <v>0.82279999999991726</v>
      </c>
    </row>
    <row r="24" spans="1:14" x14ac:dyDescent="0.25">
      <c r="A24" s="36">
        <v>42791</v>
      </c>
      <c r="B24">
        <v>2169581</v>
      </c>
      <c r="C24" t="s">
        <v>37</v>
      </c>
      <c r="D24" t="s">
        <v>38</v>
      </c>
      <c r="E24">
        <v>564.82000000000005</v>
      </c>
      <c r="F24" s="18"/>
      <c r="G24">
        <v>298.97000000000003</v>
      </c>
      <c r="H24" s="19"/>
      <c r="I24">
        <v>265.83999999999997</v>
      </c>
      <c r="J24" s="19"/>
      <c r="K24" s="25"/>
      <c r="L24" s="26"/>
      <c r="M24" s="26"/>
      <c r="N24" s="27"/>
    </row>
    <row r="25" spans="1:14" x14ac:dyDescent="0.25">
      <c r="A25" s="36">
        <v>42850</v>
      </c>
      <c r="B25">
        <v>2169581</v>
      </c>
      <c r="C25" t="s">
        <v>37</v>
      </c>
      <c r="D25" t="s">
        <v>38</v>
      </c>
      <c r="E25">
        <v>564.84</v>
      </c>
      <c r="F25" s="18">
        <f t="shared" si="3"/>
        <v>1.999999999998181E-2</v>
      </c>
      <c r="G25">
        <v>298.99</v>
      </c>
      <c r="H25" s="19">
        <f t="shared" si="4"/>
        <v>1.999999999998181E-2</v>
      </c>
      <c r="I25">
        <v>265.83999999999997</v>
      </c>
      <c r="J25" s="19">
        <f t="shared" si="5"/>
        <v>0</v>
      </c>
      <c r="K25" s="28">
        <f>F25*$C$5</f>
        <v>9.6199999999912494E-2</v>
      </c>
      <c r="L25" s="26">
        <f>H25*$C$2</f>
        <v>0.11059999999989942</v>
      </c>
      <c r="M25" s="26">
        <f>J25*$C$3</f>
        <v>0</v>
      </c>
      <c r="N25" s="27">
        <f>L25+M25</f>
        <v>0.11059999999989942</v>
      </c>
    </row>
    <row r="26" spans="1:14" x14ac:dyDescent="0.25">
      <c r="A26" s="36">
        <v>42791</v>
      </c>
      <c r="B26">
        <v>2162967</v>
      </c>
      <c r="C26" t="s">
        <v>39</v>
      </c>
      <c r="D26" t="s">
        <v>40</v>
      </c>
      <c r="E26">
        <v>672.85</v>
      </c>
      <c r="F26" s="18"/>
      <c r="G26">
        <v>409.58</v>
      </c>
      <c r="H26" s="19"/>
      <c r="I26">
        <v>263.26</v>
      </c>
      <c r="J26" s="19"/>
      <c r="K26" s="28"/>
      <c r="L26" s="26"/>
      <c r="M26" s="26"/>
      <c r="N26" s="27"/>
    </row>
    <row r="27" spans="1:14" x14ac:dyDescent="0.25">
      <c r="A27" s="36">
        <v>42850</v>
      </c>
      <c r="B27">
        <v>2162967</v>
      </c>
      <c r="C27" t="s">
        <v>39</v>
      </c>
      <c r="D27" t="s">
        <v>40</v>
      </c>
      <c r="E27">
        <v>672.85</v>
      </c>
      <c r="F27" s="18">
        <f t="shared" si="3"/>
        <v>0</v>
      </c>
      <c r="G27">
        <v>409.58</v>
      </c>
      <c r="H27" s="19">
        <f t="shared" si="4"/>
        <v>0</v>
      </c>
      <c r="I27">
        <v>263.26</v>
      </c>
      <c r="J27" s="19">
        <f t="shared" si="5"/>
        <v>0</v>
      </c>
      <c r="K27" s="28">
        <f>F27*$C$5</f>
        <v>0</v>
      </c>
      <c r="L27" s="26">
        <f>H27*$C$2</f>
        <v>0</v>
      </c>
      <c r="M27" s="26">
        <f>J27*$C$3</f>
        <v>0</v>
      </c>
      <c r="N27" s="27">
        <f>L27+M27</f>
        <v>0</v>
      </c>
    </row>
    <row r="28" spans="1:14" x14ac:dyDescent="0.25">
      <c r="A28" s="37">
        <v>42791</v>
      </c>
      <c r="B28">
        <v>2584084</v>
      </c>
      <c r="C28" t="s">
        <v>41</v>
      </c>
      <c r="D28" t="s">
        <v>42</v>
      </c>
      <c r="E28">
        <v>48.22</v>
      </c>
      <c r="F28" s="18"/>
      <c r="G28">
        <v>47.31</v>
      </c>
      <c r="H28" s="19"/>
      <c r="I28">
        <v>0.91</v>
      </c>
      <c r="J28" s="19"/>
      <c r="K28" s="25"/>
      <c r="L28" s="26"/>
      <c r="M28" s="26"/>
      <c r="N28" s="27"/>
    </row>
    <row r="29" spans="1:14" x14ac:dyDescent="0.25">
      <c r="A29" s="37">
        <v>42850</v>
      </c>
      <c r="B29">
        <v>2584084</v>
      </c>
      <c r="C29" t="s">
        <v>41</v>
      </c>
      <c r="D29" t="s">
        <v>42</v>
      </c>
      <c r="E29">
        <v>49.39</v>
      </c>
      <c r="F29" s="18">
        <f t="shared" si="3"/>
        <v>1.1700000000000017</v>
      </c>
      <c r="G29">
        <v>48.48</v>
      </c>
      <c r="H29" s="19">
        <f t="shared" si="4"/>
        <v>1.1699999999999946</v>
      </c>
      <c r="I29">
        <v>0.91</v>
      </c>
      <c r="J29" s="19">
        <f t="shared" si="5"/>
        <v>0</v>
      </c>
      <c r="K29" s="28">
        <f>F29*$C$5</f>
        <v>5.6277000000000079</v>
      </c>
      <c r="L29" s="26">
        <f>H29*$C$2</f>
        <v>6.4700999999999702</v>
      </c>
      <c r="M29" s="26">
        <f>J29*$C$3</f>
        <v>0</v>
      </c>
      <c r="N29" s="27">
        <f>L29+M29</f>
        <v>6.4700999999999702</v>
      </c>
    </row>
    <row r="30" spans="1:14" x14ac:dyDescent="0.25">
      <c r="A30" s="36">
        <v>42791</v>
      </c>
      <c r="B30">
        <v>2597344</v>
      </c>
      <c r="C30" t="s">
        <v>43</v>
      </c>
      <c r="D30" t="s">
        <v>44</v>
      </c>
      <c r="E30">
        <v>1.1299999999999999</v>
      </c>
      <c r="F30" s="18"/>
      <c r="G30">
        <v>1.1200000000000001</v>
      </c>
      <c r="H30" s="19"/>
      <c r="I30">
        <v>0</v>
      </c>
      <c r="J30" s="19"/>
      <c r="K30" s="28"/>
      <c r="L30" s="26"/>
      <c r="M30" s="26"/>
      <c r="N30" s="27"/>
    </row>
    <row r="31" spans="1:14" x14ac:dyDescent="0.25">
      <c r="A31" s="36">
        <v>42850</v>
      </c>
      <c r="B31">
        <v>2597344</v>
      </c>
      <c r="C31" t="s">
        <v>43</v>
      </c>
      <c r="D31" t="s">
        <v>44</v>
      </c>
      <c r="E31">
        <v>1.1299999999999999</v>
      </c>
      <c r="F31" s="18">
        <f t="shared" si="3"/>
        <v>0</v>
      </c>
      <c r="G31">
        <v>1.1200000000000001</v>
      </c>
      <c r="H31" s="19">
        <f t="shared" si="4"/>
        <v>0</v>
      </c>
      <c r="I31">
        <v>0</v>
      </c>
      <c r="J31" s="19">
        <f t="shared" si="5"/>
        <v>0</v>
      </c>
      <c r="K31" s="28">
        <f>F31*$C$5</f>
        <v>0</v>
      </c>
      <c r="L31" s="26">
        <f>H31*$C$2</f>
        <v>0</v>
      </c>
      <c r="M31" s="26">
        <f>J31*$C$3</f>
        <v>0</v>
      </c>
      <c r="N31" s="27">
        <f>L31+M31</f>
        <v>0</v>
      </c>
    </row>
    <row r="32" spans="1:14" x14ac:dyDescent="0.25">
      <c r="A32" s="36">
        <v>42791</v>
      </c>
      <c r="B32">
        <v>2552105</v>
      </c>
      <c r="C32" t="s">
        <v>45</v>
      </c>
      <c r="D32" t="s">
        <v>46</v>
      </c>
      <c r="E32">
        <v>2015.66</v>
      </c>
      <c r="F32" s="18"/>
      <c r="G32">
        <v>1309.6199999999999</v>
      </c>
      <c r="H32" s="19"/>
      <c r="I32">
        <v>706.01</v>
      </c>
      <c r="J32" s="19"/>
      <c r="K32" s="25"/>
      <c r="L32" s="26"/>
      <c r="M32" s="26"/>
      <c r="N32" s="27"/>
    </row>
    <row r="33" spans="1:14" x14ac:dyDescent="0.25">
      <c r="A33" s="36">
        <v>42850</v>
      </c>
      <c r="B33">
        <v>2552105</v>
      </c>
      <c r="C33" t="s">
        <v>45</v>
      </c>
      <c r="D33" t="s">
        <v>46</v>
      </c>
      <c r="E33">
        <v>2232.9899999999998</v>
      </c>
      <c r="F33" s="18">
        <f t="shared" si="3"/>
        <v>217.3299999999997</v>
      </c>
      <c r="G33">
        <v>1436.15</v>
      </c>
      <c r="H33" s="19">
        <f t="shared" si="4"/>
        <v>126.5300000000002</v>
      </c>
      <c r="I33">
        <v>796.81</v>
      </c>
      <c r="J33" s="19">
        <f t="shared" si="5"/>
        <v>90.799999999999955</v>
      </c>
      <c r="K33" s="28">
        <f>F33*$C$5</f>
        <v>1045.3572999999985</v>
      </c>
      <c r="L33" s="26">
        <f>H33*$C$2</f>
        <v>699.71090000000117</v>
      </c>
      <c r="M33" s="26">
        <f>J33*$C$3</f>
        <v>177.05999999999992</v>
      </c>
      <c r="N33" s="27">
        <f>L33+M33</f>
        <v>876.77090000000112</v>
      </c>
    </row>
    <row r="34" spans="1:14" x14ac:dyDescent="0.25">
      <c r="A34" s="36">
        <v>42791</v>
      </c>
      <c r="B34">
        <v>2138034</v>
      </c>
      <c r="C34" t="s">
        <v>47</v>
      </c>
      <c r="D34" t="s">
        <v>48</v>
      </c>
      <c r="E34">
        <v>907.82</v>
      </c>
      <c r="F34" s="18"/>
      <c r="G34">
        <v>719.45</v>
      </c>
      <c r="H34" s="19"/>
      <c r="I34">
        <v>188.36</v>
      </c>
      <c r="J34" s="19"/>
      <c r="K34" s="28"/>
      <c r="L34" s="26"/>
      <c r="M34" s="26"/>
      <c r="N34" s="27"/>
    </row>
    <row r="35" spans="1:14" x14ac:dyDescent="0.25">
      <c r="A35" s="36">
        <v>42850</v>
      </c>
      <c r="B35">
        <v>2138034</v>
      </c>
      <c r="C35" t="s">
        <v>47</v>
      </c>
      <c r="D35" t="s">
        <v>48</v>
      </c>
      <c r="E35">
        <v>908.03</v>
      </c>
      <c r="F35" s="18">
        <f t="shared" si="3"/>
        <v>0.20999999999992269</v>
      </c>
      <c r="G35">
        <v>719.6</v>
      </c>
      <c r="H35" s="19">
        <f t="shared" si="4"/>
        <v>0.14999999999997726</v>
      </c>
      <c r="I35">
        <v>188.42</v>
      </c>
      <c r="J35" s="19">
        <f t="shared" si="5"/>
        <v>5.9999999999973852E-2</v>
      </c>
      <c r="K35" s="28">
        <f>F35*$C$5</f>
        <v>1.0100999999996281</v>
      </c>
      <c r="L35" s="26">
        <f>H35*$C$2</f>
        <v>0.82949999999987434</v>
      </c>
      <c r="M35" s="26">
        <f>J35*$C$3</f>
        <v>0.11699999999994902</v>
      </c>
      <c r="N35" s="27">
        <f>L35+M35</f>
        <v>0.94649999999982337</v>
      </c>
    </row>
    <row r="36" spans="1:14" x14ac:dyDescent="0.25">
      <c r="A36" s="37">
        <v>42791</v>
      </c>
      <c r="B36">
        <v>2198750</v>
      </c>
      <c r="C36" t="s">
        <v>49</v>
      </c>
      <c r="D36" t="s">
        <v>50</v>
      </c>
      <c r="E36">
        <v>961.61</v>
      </c>
      <c r="F36" s="18"/>
      <c r="G36">
        <v>943.91</v>
      </c>
      <c r="H36" s="19"/>
      <c r="I36">
        <v>17.690000000000001</v>
      </c>
      <c r="J36" s="19"/>
      <c r="K36" s="25"/>
      <c r="L36" s="26"/>
      <c r="M36" s="26"/>
      <c r="N36" s="27"/>
    </row>
    <row r="37" spans="1:14" x14ac:dyDescent="0.25">
      <c r="A37" s="37">
        <v>42850</v>
      </c>
      <c r="B37">
        <v>2198750</v>
      </c>
      <c r="C37" t="s">
        <v>49</v>
      </c>
      <c r="D37" t="s">
        <v>50</v>
      </c>
      <c r="E37">
        <v>961.85</v>
      </c>
      <c r="F37" s="18">
        <f t="shared" si="3"/>
        <v>0.24000000000000909</v>
      </c>
      <c r="G37">
        <v>944.14</v>
      </c>
      <c r="H37" s="19">
        <f t="shared" si="4"/>
        <v>0.23000000000001819</v>
      </c>
      <c r="I37">
        <v>17.71</v>
      </c>
      <c r="J37" s="19">
        <f t="shared" si="5"/>
        <v>1.9999999999999574E-2</v>
      </c>
      <c r="K37" s="28">
        <f>F37*$C$5</f>
        <v>1.1544000000000436</v>
      </c>
      <c r="L37" s="26">
        <f>H37*$C$2</f>
        <v>1.2719000000001006</v>
      </c>
      <c r="M37" s="26">
        <f>J37*$C$3</f>
        <v>3.8999999999999174E-2</v>
      </c>
      <c r="N37" s="27">
        <f>L37+M37</f>
        <v>1.3109000000000999</v>
      </c>
    </row>
    <row r="38" spans="1:14" x14ac:dyDescent="0.25">
      <c r="A38" s="36">
        <v>42791</v>
      </c>
      <c r="B38">
        <v>2163269</v>
      </c>
      <c r="C38" t="s">
        <v>51</v>
      </c>
      <c r="D38" t="s">
        <v>52</v>
      </c>
      <c r="E38">
        <v>2478.11</v>
      </c>
      <c r="F38" s="18"/>
      <c r="G38">
        <v>2003.42</v>
      </c>
      <c r="H38" s="19"/>
      <c r="I38">
        <v>474.69</v>
      </c>
      <c r="J38" s="19"/>
      <c r="K38" s="25"/>
      <c r="L38" s="26"/>
      <c r="M38" s="26"/>
      <c r="N38" s="27"/>
    </row>
    <row r="39" spans="1:14" x14ac:dyDescent="0.25">
      <c r="A39" s="36">
        <v>42850</v>
      </c>
      <c r="B39">
        <v>2163269</v>
      </c>
      <c r="C39" t="s">
        <v>51</v>
      </c>
      <c r="D39" t="s">
        <v>52</v>
      </c>
      <c r="E39">
        <v>2478.1999999999998</v>
      </c>
      <c r="F39" s="18">
        <f t="shared" si="3"/>
        <v>8.9999999999690772E-2</v>
      </c>
      <c r="G39">
        <v>2003.45</v>
      </c>
      <c r="H39" s="19">
        <f t="shared" si="4"/>
        <v>2.9999999999972715E-2</v>
      </c>
      <c r="I39">
        <v>474.74</v>
      </c>
      <c r="J39" s="19">
        <f t="shared" si="5"/>
        <v>5.0000000000011369E-2</v>
      </c>
      <c r="K39" s="28">
        <f>F39*$C$5</f>
        <v>0.43289999999851259</v>
      </c>
      <c r="L39" s="26">
        <f>H39*$C$2</f>
        <v>0.16589999999984911</v>
      </c>
      <c r="M39" s="26">
        <f>J39*$C$3</f>
        <v>9.750000000002218E-2</v>
      </c>
      <c r="N39" s="27">
        <f>L39+M39</f>
        <v>0.26339999999987129</v>
      </c>
    </row>
    <row r="40" spans="1:14" x14ac:dyDescent="0.25">
      <c r="A40" s="36">
        <v>42791</v>
      </c>
      <c r="B40">
        <v>2041912</v>
      </c>
      <c r="C40" t="s">
        <v>53</v>
      </c>
      <c r="D40" t="s">
        <v>54</v>
      </c>
      <c r="E40">
        <v>1715.65</v>
      </c>
      <c r="F40" s="18"/>
      <c r="G40">
        <v>1328.94</v>
      </c>
      <c r="H40" s="19"/>
      <c r="I40">
        <v>386.7</v>
      </c>
      <c r="J40" s="19"/>
      <c r="K40" s="25"/>
      <c r="L40" s="26"/>
      <c r="M40" s="26"/>
      <c r="N40" s="27"/>
    </row>
    <row r="41" spans="1:14" x14ac:dyDescent="0.25">
      <c r="A41" s="36">
        <v>42850</v>
      </c>
      <c r="B41">
        <v>2041912</v>
      </c>
      <c r="C41" t="s">
        <v>53</v>
      </c>
      <c r="D41" t="s">
        <v>54</v>
      </c>
      <c r="E41">
        <v>1730.46</v>
      </c>
      <c r="F41" s="18">
        <f t="shared" si="3"/>
        <v>14.809999999999945</v>
      </c>
      <c r="G41">
        <v>1339.04</v>
      </c>
      <c r="H41" s="19">
        <f t="shared" si="4"/>
        <v>10.099999999999909</v>
      </c>
      <c r="I41">
        <v>391.41</v>
      </c>
      <c r="J41" s="19">
        <f t="shared" si="5"/>
        <v>4.7100000000000364</v>
      </c>
      <c r="K41" s="28">
        <f>F41*$C$5</f>
        <v>71.236099999999738</v>
      </c>
      <c r="L41" s="26">
        <f>H41*$C$2</f>
        <v>55.852999999999497</v>
      </c>
      <c r="M41" s="26">
        <f>J41*$C$3</f>
        <v>9.1845000000000709</v>
      </c>
      <c r="N41" s="27">
        <f>L41+M41</f>
        <v>65.037499999999568</v>
      </c>
    </row>
    <row r="42" spans="1:14" x14ac:dyDescent="0.25">
      <c r="A42" s="36">
        <v>42791</v>
      </c>
      <c r="B42">
        <v>2779262</v>
      </c>
      <c r="C42" t="s">
        <v>55</v>
      </c>
      <c r="D42" t="s">
        <v>56</v>
      </c>
      <c r="E42">
        <v>4677.78</v>
      </c>
      <c r="F42" s="18"/>
      <c r="G42">
        <v>3109.08</v>
      </c>
      <c r="H42" s="19"/>
      <c r="I42">
        <v>1568.69</v>
      </c>
      <c r="J42" s="19"/>
      <c r="K42" s="25"/>
      <c r="L42" s="26"/>
      <c r="M42" s="26"/>
      <c r="N42" s="27"/>
    </row>
    <row r="43" spans="1:14" x14ac:dyDescent="0.25">
      <c r="A43" s="36">
        <v>42850</v>
      </c>
      <c r="B43">
        <v>2779262</v>
      </c>
      <c r="C43" t="s">
        <v>55</v>
      </c>
      <c r="D43" t="s">
        <v>56</v>
      </c>
      <c r="E43">
        <v>5019.84</v>
      </c>
      <c r="F43" s="18">
        <f t="shared" si="3"/>
        <v>342.0600000000004</v>
      </c>
      <c r="G43">
        <v>3332.69</v>
      </c>
      <c r="H43" s="19">
        <f t="shared" si="4"/>
        <v>223.61000000000013</v>
      </c>
      <c r="I43">
        <v>1687.15</v>
      </c>
      <c r="J43" s="19">
        <f t="shared" si="5"/>
        <v>118.46000000000004</v>
      </c>
      <c r="K43" s="28">
        <f>F43*$C$5</f>
        <v>1645.3086000000019</v>
      </c>
      <c r="L43" s="26">
        <f>H43*$C$2</f>
        <v>1236.5633000000007</v>
      </c>
      <c r="M43" s="26">
        <f>J43*$C$3</f>
        <v>230.9970000000001</v>
      </c>
      <c r="N43" s="27">
        <f>L43+M43</f>
        <v>1467.5603000000008</v>
      </c>
    </row>
    <row r="44" spans="1:14" x14ac:dyDescent="0.25">
      <c r="A44" s="37">
        <v>42791</v>
      </c>
      <c r="B44">
        <v>2556926</v>
      </c>
      <c r="C44" t="s">
        <v>57</v>
      </c>
      <c r="D44" t="s">
        <v>58</v>
      </c>
      <c r="E44">
        <v>383.53</v>
      </c>
      <c r="F44" s="18"/>
      <c r="G44">
        <v>288.11</v>
      </c>
      <c r="H44" s="19"/>
      <c r="I44">
        <v>95.41</v>
      </c>
      <c r="J44" s="19"/>
      <c r="K44" s="25"/>
      <c r="L44" s="26"/>
      <c r="M44" s="26"/>
      <c r="N44" s="27"/>
    </row>
    <row r="45" spans="1:14" x14ac:dyDescent="0.25">
      <c r="A45" s="37">
        <v>42850</v>
      </c>
      <c r="B45">
        <v>2556926</v>
      </c>
      <c r="C45" t="s">
        <v>57</v>
      </c>
      <c r="D45" t="s">
        <v>58</v>
      </c>
      <c r="E45">
        <v>383.53</v>
      </c>
      <c r="F45" s="18">
        <f t="shared" si="3"/>
        <v>0</v>
      </c>
      <c r="G45">
        <v>288.11</v>
      </c>
      <c r="H45" s="19">
        <f t="shared" si="4"/>
        <v>0</v>
      </c>
      <c r="I45">
        <v>95.41</v>
      </c>
      <c r="J45" s="19">
        <f t="shared" si="5"/>
        <v>0</v>
      </c>
      <c r="K45" s="28">
        <f>F45*$C$5</f>
        <v>0</v>
      </c>
      <c r="L45" s="26">
        <f>H45*$C$2</f>
        <v>0</v>
      </c>
      <c r="M45" s="26">
        <f>J45*$C$3</f>
        <v>0</v>
      </c>
      <c r="N45" s="27">
        <f>L45+M45</f>
        <v>0</v>
      </c>
    </row>
    <row r="46" spans="1:14" x14ac:dyDescent="0.25">
      <c r="A46" s="36">
        <v>42791</v>
      </c>
      <c r="B46">
        <v>2251495</v>
      </c>
      <c r="C46" t="s">
        <v>59</v>
      </c>
      <c r="D46" t="s">
        <v>60</v>
      </c>
      <c r="E46">
        <v>1845.59</v>
      </c>
      <c r="F46" s="18"/>
      <c r="G46">
        <v>1483.1</v>
      </c>
      <c r="H46" s="19"/>
      <c r="I46">
        <v>362.49</v>
      </c>
      <c r="J46" s="19"/>
      <c r="K46" s="25"/>
      <c r="L46" s="26"/>
      <c r="M46" s="26"/>
      <c r="N46" s="27"/>
    </row>
    <row r="47" spans="1:14" x14ac:dyDescent="0.25">
      <c r="A47" s="36">
        <v>42850</v>
      </c>
      <c r="B47">
        <v>2251495</v>
      </c>
      <c r="C47" t="s">
        <v>59</v>
      </c>
      <c r="D47" t="s">
        <v>60</v>
      </c>
      <c r="E47">
        <v>1845.61</v>
      </c>
      <c r="F47" s="18">
        <f t="shared" si="3"/>
        <v>1.999999999998181E-2</v>
      </c>
      <c r="G47">
        <v>1483.11</v>
      </c>
      <c r="H47" s="19">
        <f t="shared" si="4"/>
        <v>9.9999999999909051E-3</v>
      </c>
      <c r="I47">
        <v>362.49</v>
      </c>
      <c r="J47" s="19">
        <f t="shared" si="5"/>
        <v>0</v>
      </c>
      <c r="K47" s="28">
        <f>F47*$C$5</f>
        <v>9.6199999999912494E-2</v>
      </c>
      <c r="L47" s="26">
        <f>H47*$C$2</f>
        <v>5.5299999999949709E-2</v>
      </c>
      <c r="M47" s="26">
        <f>J47*$C$3</f>
        <v>0</v>
      </c>
      <c r="N47" s="27">
        <f>L47+M47</f>
        <v>5.5299999999949709E-2</v>
      </c>
    </row>
    <row r="48" spans="1:14" x14ac:dyDescent="0.25">
      <c r="A48" s="36">
        <v>42791</v>
      </c>
      <c r="B48">
        <v>4209786</v>
      </c>
      <c r="C48" t="s">
        <v>61</v>
      </c>
      <c r="D48" t="s">
        <v>62</v>
      </c>
      <c r="E48">
        <v>2092.576</v>
      </c>
      <c r="F48" s="18"/>
      <c r="G48">
        <v>1661.9690000000001</v>
      </c>
      <c r="H48" s="19"/>
      <c r="I48">
        <v>430.60700000000003</v>
      </c>
      <c r="J48" s="19"/>
      <c r="K48" s="25"/>
      <c r="L48" s="26"/>
      <c r="M48" s="26"/>
      <c r="N48" s="27"/>
    </row>
    <row r="49" spans="1:14" x14ac:dyDescent="0.25">
      <c r="A49" s="36">
        <v>42850</v>
      </c>
      <c r="B49">
        <v>4209786</v>
      </c>
      <c r="C49" t="s">
        <v>61</v>
      </c>
      <c r="D49" t="s">
        <v>62</v>
      </c>
      <c r="E49">
        <v>2136.3040000000001</v>
      </c>
      <c r="F49" s="18">
        <f t="shared" si="3"/>
        <v>43.728000000000065</v>
      </c>
      <c r="G49">
        <v>1705.6969999999999</v>
      </c>
      <c r="H49" s="19">
        <f t="shared" si="4"/>
        <v>43.727999999999838</v>
      </c>
      <c r="I49">
        <v>430.60700000000003</v>
      </c>
      <c r="J49" s="19">
        <f t="shared" si="5"/>
        <v>0</v>
      </c>
      <c r="K49" s="28">
        <f>F49*$C$5</f>
        <v>210.33168000000029</v>
      </c>
      <c r="L49" s="26">
        <f>H49*$C$2</f>
        <v>241.81583999999913</v>
      </c>
      <c r="M49" s="26">
        <f>J49*$C$3</f>
        <v>0</v>
      </c>
      <c r="N49" s="27">
        <f>L49+M49</f>
        <v>241.81583999999913</v>
      </c>
    </row>
    <row r="50" spans="1:14" x14ac:dyDescent="0.25">
      <c r="A50" s="36">
        <v>42791</v>
      </c>
      <c r="B50">
        <v>2156810</v>
      </c>
      <c r="C50" t="s">
        <v>63</v>
      </c>
      <c r="D50" t="s">
        <v>64</v>
      </c>
      <c r="E50">
        <v>7664.56</v>
      </c>
      <c r="F50" s="18"/>
      <c r="G50">
        <v>5749.32</v>
      </c>
      <c r="H50" s="19"/>
      <c r="I50">
        <v>1915.23</v>
      </c>
      <c r="J50" s="19"/>
      <c r="K50" s="25"/>
      <c r="L50" s="26"/>
      <c r="M50" s="26"/>
      <c r="N50" s="27"/>
    </row>
    <row r="51" spans="1:14" x14ac:dyDescent="0.25">
      <c r="A51" s="36">
        <v>42850</v>
      </c>
      <c r="B51">
        <v>2156810</v>
      </c>
      <c r="C51" t="s">
        <v>63</v>
      </c>
      <c r="D51" t="s">
        <v>64</v>
      </c>
      <c r="E51">
        <v>7691.32</v>
      </c>
      <c r="F51" s="18">
        <f t="shared" si="3"/>
        <v>26.759999999999309</v>
      </c>
      <c r="G51">
        <v>5773.44</v>
      </c>
      <c r="H51" s="19">
        <f t="shared" si="4"/>
        <v>24.119999999999891</v>
      </c>
      <c r="I51">
        <v>1917.87</v>
      </c>
      <c r="J51" s="19">
        <f t="shared" si="5"/>
        <v>2.6399999999998727</v>
      </c>
      <c r="K51" s="28">
        <f>F51*$C$5</f>
        <v>128.71559999999667</v>
      </c>
      <c r="L51" s="26">
        <f>H51*$C$2</f>
        <v>133.3835999999994</v>
      </c>
      <c r="M51" s="26">
        <f>J51*$C$3</f>
        <v>5.1479999999997519</v>
      </c>
      <c r="N51" s="27">
        <f>L51+M51</f>
        <v>138.53159999999914</v>
      </c>
    </row>
    <row r="52" spans="1:14" x14ac:dyDescent="0.25">
      <c r="A52" s="37">
        <v>42791</v>
      </c>
      <c r="B52">
        <v>3424470</v>
      </c>
      <c r="C52" t="s">
        <v>65</v>
      </c>
      <c r="D52" t="s">
        <v>66</v>
      </c>
      <c r="E52">
        <v>33451.468000000001</v>
      </c>
      <c r="F52" s="18"/>
      <c r="G52">
        <v>22716.114000000001</v>
      </c>
      <c r="H52" s="19"/>
      <c r="I52">
        <v>22301.017</v>
      </c>
      <c r="J52" s="19"/>
      <c r="K52" s="25"/>
      <c r="L52" s="26"/>
      <c r="M52" s="26"/>
      <c r="N52" s="27"/>
    </row>
    <row r="53" spans="1:14" x14ac:dyDescent="0.25">
      <c r="A53" s="37">
        <v>42850</v>
      </c>
      <c r="B53">
        <v>3424470</v>
      </c>
      <c r="C53" t="s">
        <v>65</v>
      </c>
      <c r="D53" t="s">
        <v>66</v>
      </c>
      <c r="E53">
        <v>33456.220999999998</v>
      </c>
      <c r="F53" s="18">
        <f t="shared" si="3"/>
        <v>4.7529999999969732</v>
      </c>
      <c r="G53">
        <v>22719.285</v>
      </c>
      <c r="H53" s="19">
        <f t="shared" si="4"/>
        <v>3.1709999999984575</v>
      </c>
      <c r="I53">
        <v>22302.598999999998</v>
      </c>
      <c r="J53" s="19">
        <f t="shared" si="5"/>
        <v>1.5819999999985157</v>
      </c>
      <c r="K53" s="28">
        <f>F53*$C$5</f>
        <v>22.861929999985438</v>
      </c>
      <c r="L53" s="26">
        <f>H53*$C$2</f>
        <v>17.535629999991471</v>
      </c>
      <c r="M53" s="26">
        <f>J53*$C$3</f>
        <v>3.0848999999971061</v>
      </c>
      <c r="N53" s="27">
        <f>L53+M53</f>
        <v>20.620529999988577</v>
      </c>
    </row>
    <row r="54" spans="1:14" x14ac:dyDescent="0.25">
      <c r="A54" s="36">
        <v>42791</v>
      </c>
      <c r="B54">
        <v>2048986</v>
      </c>
      <c r="C54" t="s">
        <v>67</v>
      </c>
      <c r="D54" t="s">
        <v>68</v>
      </c>
      <c r="E54">
        <v>2829.19</v>
      </c>
      <c r="F54" s="18"/>
      <c r="G54">
        <v>2413.0300000000002</v>
      </c>
      <c r="H54" s="19"/>
      <c r="I54">
        <v>416.15</v>
      </c>
      <c r="J54" s="19"/>
      <c r="K54" s="25"/>
      <c r="L54" s="26"/>
      <c r="M54" s="26"/>
      <c r="N54" s="27"/>
    </row>
    <row r="55" spans="1:14" x14ac:dyDescent="0.25">
      <c r="A55" s="36">
        <v>42850</v>
      </c>
      <c r="B55">
        <v>2048986</v>
      </c>
      <c r="C55" t="s">
        <v>67</v>
      </c>
      <c r="D55" t="s">
        <v>68</v>
      </c>
      <c r="E55">
        <v>2830.94</v>
      </c>
      <c r="F55" s="18">
        <f t="shared" si="3"/>
        <v>1.75</v>
      </c>
      <c r="G55">
        <v>2414.15</v>
      </c>
      <c r="H55" s="19">
        <f t="shared" si="4"/>
        <v>1.1199999999998909</v>
      </c>
      <c r="I55">
        <v>416.78</v>
      </c>
      <c r="J55" s="19">
        <f t="shared" si="5"/>
        <v>0.62999999999999545</v>
      </c>
      <c r="K55" s="28">
        <f>F55*$C$5</f>
        <v>8.4174999999999986</v>
      </c>
      <c r="L55" s="26">
        <f>H55*$C$2</f>
        <v>6.1935999999993969</v>
      </c>
      <c r="M55" s="26">
        <f>J55*$C$3</f>
        <v>1.2284999999999913</v>
      </c>
      <c r="N55" s="27">
        <f>L55+M55</f>
        <v>7.4220999999993884</v>
      </c>
    </row>
    <row r="56" spans="1:14" x14ac:dyDescent="0.25">
      <c r="A56" s="36">
        <v>42791</v>
      </c>
      <c r="B56">
        <v>1961312</v>
      </c>
      <c r="C56" t="s">
        <v>69</v>
      </c>
      <c r="D56" t="s">
        <v>70</v>
      </c>
      <c r="E56">
        <v>2563.69</v>
      </c>
      <c r="F56" s="18"/>
      <c r="G56">
        <v>1923.46</v>
      </c>
      <c r="H56" s="19"/>
      <c r="I56">
        <v>452.89</v>
      </c>
      <c r="J56" s="19"/>
      <c r="K56" s="25"/>
      <c r="L56" s="26"/>
      <c r="M56" s="26"/>
      <c r="N56" s="27"/>
    </row>
    <row r="57" spans="1:14" x14ac:dyDescent="0.25">
      <c r="A57" s="36">
        <v>42850</v>
      </c>
      <c r="B57">
        <v>1961312</v>
      </c>
      <c r="C57" t="s">
        <v>69</v>
      </c>
      <c r="D57" t="s">
        <v>70</v>
      </c>
      <c r="E57">
        <v>2563.83</v>
      </c>
      <c r="F57" s="18">
        <f t="shared" si="3"/>
        <v>0.13999999999987267</v>
      </c>
      <c r="G57">
        <v>1923.59</v>
      </c>
      <c r="H57" s="19">
        <f t="shared" si="4"/>
        <v>0.12999999999988177</v>
      </c>
      <c r="I57">
        <v>452.89</v>
      </c>
      <c r="J57" s="19">
        <f t="shared" si="5"/>
        <v>0</v>
      </c>
      <c r="K57" s="28">
        <f>F57*$C$5</f>
        <v>0.67339999999938749</v>
      </c>
      <c r="L57" s="26">
        <f>H57*$C$2</f>
        <v>0.71889999999934617</v>
      </c>
      <c r="M57" s="26">
        <f>J57*$C$3</f>
        <v>0</v>
      </c>
      <c r="N57" s="27">
        <f>L57+M57</f>
        <v>0.71889999999934617</v>
      </c>
    </row>
    <row r="58" spans="1:14" x14ac:dyDescent="0.25">
      <c r="A58" s="36">
        <v>42791</v>
      </c>
      <c r="B58">
        <v>2047076</v>
      </c>
      <c r="C58" t="s">
        <v>71</v>
      </c>
      <c r="D58" t="s">
        <v>72</v>
      </c>
      <c r="E58">
        <v>2583.6999999999998</v>
      </c>
      <c r="F58" s="18"/>
      <c r="G58">
        <v>2184.41</v>
      </c>
      <c r="H58" s="19"/>
      <c r="I58">
        <v>399.29</v>
      </c>
      <c r="J58" s="19"/>
      <c r="K58" s="25"/>
      <c r="L58" s="26"/>
      <c r="M58" s="26"/>
      <c r="N58" s="27"/>
    </row>
    <row r="59" spans="1:14" x14ac:dyDescent="0.25">
      <c r="A59" s="36">
        <v>42850</v>
      </c>
      <c r="B59">
        <v>2047076</v>
      </c>
      <c r="C59" t="s">
        <v>71</v>
      </c>
      <c r="D59" t="s">
        <v>72</v>
      </c>
      <c r="E59">
        <v>2589.94</v>
      </c>
      <c r="F59" s="18">
        <f t="shared" si="3"/>
        <v>6.2400000000002365</v>
      </c>
      <c r="G59">
        <v>2190.64</v>
      </c>
      <c r="H59" s="19">
        <f t="shared" si="4"/>
        <v>6.2300000000000182</v>
      </c>
      <c r="I59">
        <v>399.29</v>
      </c>
      <c r="J59" s="19">
        <f t="shared" si="5"/>
        <v>0</v>
      </c>
      <c r="K59" s="28">
        <f>F59*$C$5</f>
        <v>30.014400000001135</v>
      </c>
      <c r="L59" s="26">
        <f>H59*$C$2</f>
        <v>34.451900000000101</v>
      </c>
      <c r="M59" s="26">
        <f>J59*$C$3</f>
        <v>0</v>
      </c>
      <c r="N59" s="27">
        <f>L59+M59</f>
        <v>34.451900000000101</v>
      </c>
    </row>
    <row r="60" spans="1:14" x14ac:dyDescent="0.25">
      <c r="A60" s="37">
        <v>42791</v>
      </c>
      <c r="B60">
        <v>2754131</v>
      </c>
      <c r="C60" t="s">
        <v>73</v>
      </c>
      <c r="D60" t="s">
        <v>74</v>
      </c>
      <c r="E60">
        <v>1788.52</v>
      </c>
      <c r="F60" s="18"/>
      <c r="G60">
        <v>1674.71</v>
      </c>
      <c r="H60" s="19"/>
      <c r="I60">
        <v>113.78</v>
      </c>
      <c r="J60" s="19"/>
      <c r="K60" s="25"/>
      <c r="L60" s="26"/>
      <c r="M60" s="26"/>
      <c r="N60" s="27"/>
    </row>
    <row r="61" spans="1:14" x14ac:dyDescent="0.25">
      <c r="A61" s="37">
        <v>42850</v>
      </c>
      <c r="B61">
        <v>2754131</v>
      </c>
      <c r="C61" t="s">
        <v>73</v>
      </c>
      <c r="D61" t="s">
        <v>74</v>
      </c>
      <c r="E61">
        <v>1788.53</v>
      </c>
      <c r="F61" s="18">
        <f t="shared" si="3"/>
        <v>9.9999999999909051E-3</v>
      </c>
      <c r="G61">
        <v>1674.72</v>
      </c>
      <c r="H61" s="19">
        <f t="shared" si="4"/>
        <v>9.9999999999909051E-3</v>
      </c>
      <c r="I61">
        <v>113.78</v>
      </c>
      <c r="J61" s="19">
        <f t="shared" si="5"/>
        <v>0</v>
      </c>
      <c r="K61" s="28">
        <f>F61*$C$5</f>
        <v>4.8099999999956247E-2</v>
      </c>
      <c r="L61" s="26">
        <f>H61*$C$2</f>
        <v>5.5299999999949709E-2</v>
      </c>
      <c r="M61" s="26">
        <f>J61*$C$3</f>
        <v>0</v>
      </c>
      <c r="N61" s="27">
        <f>L61+M61</f>
        <v>5.5299999999949709E-2</v>
      </c>
    </row>
    <row r="62" spans="1:14" x14ac:dyDescent="0.25">
      <c r="A62" s="36">
        <v>42791</v>
      </c>
      <c r="B62">
        <v>2137746</v>
      </c>
      <c r="C62" t="s">
        <v>75</v>
      </c>
      <c r="D62" t="s">
        <v>76</v>
      </c>
      <c r="E62">
        <v>1390.15</v>
      </c>
      <c r="F62" s="18"/>
      <c r="G62">
        <v>1027.52</v>
      </c>
      <c r="H62" s="19"/>
      <c r="I62">
        <v>362.63</v>
      </c>
      <c r="J62" s="19"/>
      <c r="K62" s="25"/>
      <c r="L62" s="26"/>
      <c r="M62" s="26"/>
      <c r="N62" s="27"/>
    </row>
    <row r="63" spans="1:14" x14ac:dyDescent="0.25">
      <c r="A63" s="36">
        <v>42850</v>
      </c>
      <c r="B63">
        <v>2137746</v>
      </c>
      <c r="C63" t="s">
        <v>75</v>
      </c>
      <c r="D63" t="s">
        <v>76</v>
      </c>
      <c r="E63">
        <v>1390.32</v>
      </c>
      <c r="F63" s="18">
        <f t="shared" si="3"/>
        <v>0.16999999999984539</v>
      </c>
      <c r="G63">
        <v>1027.68</v>
      </c>
      <c r="H63" s="19">
        <f t="shared" si="4"/>
        <v>0.16000000000008185</v>
      </c>
      <c r="I63">
        <v>362.64</v>
      </c>
      <c r="J63" s="19">
        <f t="shared" si="5"/>
        <v>9.9999999999909051E-3</v>
      </c>
      <c r="K63" s="28">
        <f>F63*$C$5</f>
        <v>0.81769999999925624</v>
      </c>
      <c r="L63" s="26">
        <f>H63*$C$2</f>
        <v>0.88480000000045267</v>
      </c>
      <c r="M63" s="26">
        <f>J63*$C$3</f>
        <v>1.9499999999982268E-2</v>
      </c>
      <c r="N63" s="27">
        <f>L63+M63</f>
        <v>0.90430000000043498</v>
      </c>
    </row>
    <row r="64" spans="1:14" x14ac:dyDescent="0.25">
      <c r="A64" s="36">
        <v>42791</v>
      </c>
      <c r="B64">
        <v>2045027</v>
      </c>
      <c r="C64" t="s">
        <v>77</v>
      </c>
      <c r="D64" t="s">
        <v>78</v>
      </c>
      <c r="E64">
        <v>2220.42</v>
      </c>
      <c r="F64" s="18"/>
      <c r="G64">
        <v>1634.93</v>
      </c>
      <c r="H64" s="19"/>
      <c r="I64">
        <v>585.49</v>
      </c>
      <c r="J64" s="19"/>
      <c r="K64" s="25"/>
      <c r="L64" s="26"/>
      <c r="M64" s="26"/>
      <c r="N64" s="27"/>
    </row>
    <row r="65" spans="1:14" x14ac:dyDescent="0.25">
      <c r="A65" s="36">
        <v>42850</v>
      </c>
      <c r="B65">
        <v>2045027</v>
      </c>
      <c r="C65" t="s">
        <v>77</v>
      </c>
      <c r="D65" t="s">
        <v>78</v>
      </c>
      <c r="E65">
        <v>2220.52</v>
      </c>
      <c r="F65" s="18">
        <f t="shared" si="3"/>
        <v>9.9999999999909051E-2</v>
      </c>
      <c r="G65">
        <v>1635</v>
      </c>
      <c r="H65" s="19">
        <f t="shared" si="4"/>
        <v>6.9999999999936335E-2</v>
      </c>
      <c r="I65">
        <v>585.52</v>
      </c>
      <c r="J65" s="19">
        <f t="shared" si="5"/>
        <v>2.9999999999972715E-2</v>
      </c>
      <c r="K65" s="28">
        <f>F65*$C$5</f>
        <v>0.4809999999995625</v>
      </c>
      <c r="L65" s="26">
        <f>H65*$C$2</f>
        <v>0.38709999999964795</v>
      </c>
      <c r="M65" s="26">
        <f>J65*$C$3</f>
        <v>5.8499999999946803E-2</v>
      </c>
      <c r="N65" s="27">
        <f>L65+M65</f>
        <v>0.44559999999959476</v>
      </c>
    </row>
    <row r="66" spans="1:14" x14ac:dyDescent="0.25">
      <c r="A66" s="36">
        <v>42791</v>
      </c>
      <c r="B66">
        <v>2029761</v>
      </c>
      <c r="C66" t="s">
        <v>79</v>
      </c>
      <c r="D66" t="s">
        <v>80</v>
      </c>
      <c r="E66">
        <v>6430.88</v>
      </c>
      <c r="F66" s="18"/>
      <c r="G66">
        <v>4579.78</v>
      </c>
      <c r="H66" s="19"/>
      <c r="I66">
        <v>1851.1</v>
      </c>
      <c r="J66" s="19"/>
      <c r="K66" s="25"/>
      <c r="L66" s="26"/>
      <c r="M66" s="26"/>
      <c r="N66" s="27"/>
    </row>
    <row r="67" spans="1:14" x14ac:dyDescent="0.25">
      <c r="A67" s="36">
        <v>42850</v>
      </c>
      <c r="B67">
        <v>2029761</v>
      </c>
      <c r="C67" t="s">
        <v>79</v>
      </c>
      <c r="D67" t="s">
        <v>80</v>
      </c>
      <c r="E67">
        <v>6430.89</v>
      </c>
      <c r="F67" s="18">
        <f t="shared" si="3"/>
        <v>1.0000000000218279E-2</v>
      </c>
      <c r="G67">
        <v>4579.78</v>
      </c>
      <c r="H67" s="19">
        <f t="shared" si="4"/>
        <v>0</v>
      </c>
      <c r="I67">
        <v>1851.1</v>
      </c>
      <c r="J67" s="19">
        <f t="shared" si="5"/>
        <v>0</v>
      </c>
      <c r="K67" s="28">
        <f>F67*$C$5</f>
        <v>4.8100000001049914E-2</v>
      </c>
      <c r="L67" s="26">
        <f>H67*$C$2</f>
        <v>0</v>
      </c>
      <c r="M67" s="26">
        <f>J67*$C$3</f>
        <v>0</v>
      </c>
      <c r="N67" s="27">
        <f>L67+M67</f>
        <v>0</v>
      </c>
    </row>
    <row r="68" spans="1:14" x14ac:dyDescent="0.25">
      <c r="A68" s="37">
        <v>42791</v>
      </c>
      <c r="B68">
        <v>2047067</v>
      </c>
      <c r="C68" t="s">
        <v>81</v>
      </c>
      <c r="D68" t="s">
        <v>82</v>
      </c>
      <c r="E68">
        <v>734.73</v>
      </c>
      <c r="F68" s="18"/>
      <c r="G68">
        <v>501.68</v>
      </c>
      <c r="H68" s="19"/>
      <c r="I68">
        <v>233.03</v>
      </c>
      <c r="J68" s="19"/>
      <c r="K68" s="25"/>
      <c r="L68" s="26"/>
      <c r="M68" s="26"/>
      <c r="N68" s="27"/>
    </row>
    <row r="69" spans="1:14" x14ac:dyDescent="0.25">
      <c r="A69" s="37">
        <v>42850</v>
      </c>
      <c r="B69">
        <v>2047067</v>
      </c>
      <c r="C69" t="s">
        <v>81</v>
      </c>
      <c r="D69" t="s">
        <v>82</v>
      </c>
      <c r="E69">
        <v>735.43</v>
      </c>
      <c r="F69" s="18">
        <f t="shared" si="3"/>
        <v>0.69999999999993179</v>
      </c>
      <c r="G69">
        <v>502.15</v>
      </c>
      <c r="H69" s="19">
        <f t="shared" si="4"/>
        <v>0.46999999999997044</v>
      </c>
      <c r="I69">
        <v>233.27</v>
      </c>
      <c r="J69" s="19">
        <f t="shared" si="5"/>
        <v>0.24000000000000909</v>
      </c>
      <c r="K69" s="28">
        <f>F69*$C$5</f>
        <v>3.3669999999996718</v>
      </c>
      <c r="L69" s="26">
        <f>H69*$C$2</f>
        <v>2.5990999999998365</v>
      </c>
      <c r="M69" s="26">
        <f>J69*$C$3</f>
        <v>0.46800000000001779</v>
      </c>
      <c r="N69" s="27">
        <f>L69+M69</f>
        <v>3.0670999999998543</v>
      </c>
    </row>
    <row r="70" spans="1:14" x14ac:dyDescent="0.25">
      <c r="A70" s="36">
        <v>42791</v>
      </c>
      <c r="B70">
        <v>2791375</v>
      </c>
      <c r="C70" t="s">
        <v>83</v>
      </c>
      <c r="D70" t="s">
        <v>84</v>
      </c>
      <c r="E70">
        <v>120.11</v>
      </c>
      <c r="F70" s="18"/>
      <c r="G70">
        <v>106.23</v>
      </c>
      <c r="H70" s="19"/>
      <c r="I70">
        <v>13.88</v>
      </c>
      <c r="J70" s="19"/>
      <c r="K70" s="25"/>
      <c r="L70" s="26"/>
      <c r="M70" s="26"/>
      <c r="N70" s="27"/>
    </row>
    <row r="71" spans="1:14" x14ac:dyDescent="0.25">
      <c r="A71" s="36">
        <v>42850</v>
      </c>
      <c r="B71">
        <v>2791375</v>
      </c>
      <c r="C71" t="s">
        <v>83</v>
      </c>
      <c r="D71" t="s">
        <v>84</v>
      </c>
      <c r="E71">
        <v>122.71</v>
      </c>
      <c r="F71" s="18">
        <f t="shared" si="3"/>
        <v>2.5999999999999943</v>
      </c>
      <c r="G71">
        <v>108.82</v>
      </c>
      <c r="H71" s="19">
        <f t="shared" si="4"/>
        <v>2.5899999999999892</v>
      </c>
      <c r="I71">
        <v>13.88</v>
      </c>
      <c r="J71" s="19">
        <f t="shared" si="5"/>
        <v>0</v>
      </c>
      <c r="K71" s="28">
        <f>F71*$C$5</f>
        <v>12.505999999999972</v>
      </c>
      <c r="L71" s="26">
        <f>H71*$C$2</f>
        <v>14.322699999999941</v>
      </c>
      <c r="M71" s="26">
        <f>J71*$C$3</f>
        <v>0</v>
      </c>
      <c r="N71" s="27">
        <f>L71+M71</f>
        <v>14.322699999999941</v>
      </c>
    </row>
    <row r="72" spans="1:14" x14ac:dyDescent="0.25">
      <c r="A72" s="36">
        <v>42791</v>
      </c>
      <c r="B72">
        <v>2323871</v>
      </c>
      <c r="C72" t="s">
        <v>85</v>
      </c>
      <c r="D72" t="s">
        <v>86</v>
      </c>
      <c r="E72">
        <v>7.88</v>
      </c>
      <c r="F72" s="18"/>
      <c r="G72">
        <v>7.65</v>
      </c>
      <c r="H72" s="19"/>
      <c r="I72">
        <v>0.22</v>
      </c>
      <c r="J72" s="19"/>
      <c r="K72" s="25"/>
      <c r="L72" s="26"/>
      <c r="M72" s="26"/>
      <c r="N72" s="27"/>
    </row>
    <row r="73" spans="1:14" x14ac:dyDescent="0.25">
      <c r="A73" s="36">
        <v>42850</v>
      </c>
      <c r="B73">
        <v>2323871</v>
      </c>
      <c r="C73" t="s">
        <v>85</v>
      </c>
      <c r="D73" t="s">
        <v>86</v>
      </c>
      <c r="E73">
        <v>7.88</v>
      </c>
      <c r="F73" s="18">
        <f t="shared" si="3"/>
        <v>0</v>
      </c>
      <c r="G73">
        <v>7.65</v>
      </c>
      <c r="H73" s="19">
        <f t="shared" si="4"/>
        <v>0</v>
      </c>
      <c r="I73">
        <v>0.22</v>
      </c>
      <c r="J73" s="19">
        <f t="shared" si="5"/>
        <v>0</v>
      </c>
      <c r="K73" s="28">
        <f>F73*$C$5</f>
        <v>0</v>
      </c>
      <c r="L73" s="26">
        <f>H73*$C$2</f>
        <v>0</v>
      </c>
      <c r="M73" s="26">
        <f>J73*$C$3</f>
        <v>0</v>
      </c>
      <c r="N73" s="27">
        <f>L73+M73</f>
        <v>0</v>
      </c>
    </row>
    <row r="74" spans="1:14" x14ac:dyDescent="0.25">
      <c r="A74" s="36">
        <v>42791</v>
      </c>
      <c r="B74">
        <v>1985742</v>
      </c>
      <c r="C74" t="s">
        <v>87</v>
      </c>
      <c r="D74" t="s">
        <v>88</v>
      </c>
      <c r="E74">
        <v>4810.45</v>
      </c>
      <c r="F74" s="18"/>
      <c r="G74">
        <v>3104.56</v>
      </c>
      <c r="H74" s="19"/>
      <c r="I74">
        <v>1705.89</v>
      </c>
      <c r="J74" s="19"/>
      <c r="K74" s="25"/>
      <c r="L74" s="26"/>
      <c r="M74" s="26"/>
      <c r="N74" s="27"/>
    </row>
    <row r="75" spans="1:14" x14ac:dyDescent="0.25">
      <c r="A75" s="36">
        <v>42850</v>
      </c>
      <c r="B75">
        <v>1985742</v>
      </c>
      <c r="C75" t="s">
        <v>87</v>
      </c>
      <c r="D75" t="s">
        <v>88</v>
      </c>
      <c r="E75">
        <v>4810.49</v>
      </c>
      <c r="F75" s="18">
        <f t="shared" si="3"/>
        <v>3.999999999996362E-2</v>
      </c>
      <c r="G75">
        <v>3104.6</v>
      </c>
      <c r="H75" s="19">
        <f t="shared" si="4"/>
        <v>3.999999999996362E-2</v>
      </c>
      <c r="I75">
        <v>1705.89</v>
      </c>
      <c r="J75" s="19">
        <f t="shared" si="5"/>
        <v>0</v>
      </c>
      <c r="K75" s="28">
        <f>F75*$C$5</f>
        <v>0.19239999999982499</v>
      </c>
      <c r="L75" s="26">
        <f>H75*$C$2</f>
        <v>0.22119999999979884</v>
      </c>
      <c r="M75" s="26">
        <f>J75*$C$3</f>
        <v>0</v>
      </c>
      <c r="N75" s="27">
        <f>L75+M75</f>
        <v>0.22119999999979884</v>
      </c>
    </row>
    <row r="76" spans="1:14" x14ac:dyDescent="0.25">
      <c r="A76" s="37">
        <v>42791</v>
      </c>
      <c r="B76">
        <v>2072631</v>
      </c>
      <c r="C76" t="s">
        <v>89</v>
      </c>
      <c r="D76" t="s">
        <v>90</v>
      </c>
      <c r="E76">
        <v>3018.66</v>
      </c>
      <c r="F76" s="18"/>
      <c r="G76">
        <v>2655.53</v>
      </c>
      <c r="H76" s="19"/>
      <c r="I76">
        <v>363.12</v>
      </c>
      <c r="J76" s="19"/>
      <c r="K76" s="25"/>
      <c r="L76" s="26"/>
      <c r="M76" s="26"/>
      <c r="N76" s="27"/>
    </row>
    <row r="77" spans="1:14" x14ac:dyDescent="0.25">
      <c r="A77" s="37">
        <v>42850</v>
      </c>
      <c r="B77">
        <v>2072631</v>
      </c>
      <c r="C77" t="s">
        <v>89</v>
      </c>
      <c r="D77" t="s">
        <v>90</v>
      </c>
      <c r="E77">
        <v>3027.93</v>
      </c>
      <c r="F77" s="18">
        <f t="shared" si="3"/>
        <v>9.2699999999999818</v>
      </c>
      <c r="G77">
        <v>2664.28</v>
      </c>
      <c r="H77" s="19">
        <f t="shared" si="4"/>
        <v>8.75</v>
      </c>
      <c r="I77">
        <v>363.63</v>
      </c>
      <c r="J77" s="19">
        <f t="shared" si="5"/>
        <v>0.50999999999999091</v>
      </c>
      <c r="K77" s="28">
        <f>F77*$C$5</f>
        <v>44.588699999999911</v>
      </c>
      <c r="L77" s="26">
        <f>H77*$C$2</f>
        <v>48.387500000000003</v>
      </c>
      <c r="M77" s="26">
        <f>J77*$C$3</f>
        <v>0.9944999999999824</v>
      </c>
      <c r="N77" s="27">
        <f>L77+M77</f>
        <v>49.381999999999984</v>
      </c>
    </row>
    <row r="78" spans="1:14" x14ac:dyDescent="0.25">
      <c r="A78" s="36">
        <v>42791</v>
      </c>
      <c r="B78">
        <v>2047059</v>
      </c>
      <c r="C78" t="s">
        <v>91</v>
      </c>
      <c r="D78" t="s">
        <v>92</v>
      </c>
      <c r="E78">
        <v>7897.12</v>
      </c>
      <c r="F78" s="18"/>
      <c r="G78">
        <v>6775.71</v>
      </c>
      <c r="H78" s="19"/>
      <c r="I78">
        <v>1121.4000000000001</v>
      </c>
      <c r="J78" s="19"/>
      <c r="K78" s="25"/>
      <c r="L78" s="26"/>
      <c r="M78" s="26"/>
      <c r="N78" s="27"/>
    </row>
    <row r="79" spans="1:14" x14ac:dyDescent="0.25">
      <c r="A79" s="36">
        <v>42850</v>
      </c>
      <c r="B79">
        <v>2047059</v>
      </c>
      <c r="C79" t="s">
        <v>91</v>
      </c>
      <c r="D79" t="s">
        <v>92</v>
      </c>
      <c r="E79">
        <v>7897.12</v>
      </c>
      <c r="F79" s="18">
        <f t="shared" ref="F79:F141" si="6">E79-E78</f>
        <v>0</v>
      </c>
      <c r="G79">
        <v>6775.71</v>
      </c>
      <c r="H79" s="19">
        <f t="shared" ref="H79:H141" si="7">G79-G78</f>
        <v>0</v>
      </c>
      <c r="I79">
        <v>1121.4000000000001</v>
      </c>
      <c r="J79" s="19">
        <f t="shared" ref="J79:J141" si="8">I79-I78</f>
        <v>0</v>
      </c>
      <c r="K79" s="28">
        <f>F79*$C$5</f>
        <v>0</v>
      </c>
      <c r="L79" s="26">
        <f>H79*$C$2</f>
        <v>0</v>
      </c>
      <c r="M79" s="26">
        <f>J79*$C$3</f>
        <v>0</v>
      </c>
      <c r="N79" s="27">
        <f>L79+M79</f>
        <v>0</v>
      </c>
    </row>
    <row r="80" spans="1:14" x14ac:dyDescent="0.25">
      <c r="A80" s="36">
        <v>42791</v>
      </c>
      <c r="B80">
        <v>2358523</v>
      </c>
      <c r="C80" t="s">
        <v>93</v>
      </c>
      <c r="D80" t="s">
        <v>94</v>
      </c>
      <c r="E80">
        <v>5215.58</v>
      </c>
      <c r="F80" s="18"/>
      <c r="G80">
        <v>3735.28</v>
      </c>
      <c r="H80" s="19"/>
      <c r="I80">
        <v>1480.29</v>
      </c>
      <c r="J80" s="19"/>
      <c r="K80" s="25"/>
      <c r="L80" s="26"/>
      <c r="M80" s="26"/>
      <c r="N80" s="27"/>
    </row>
    <row r="81" spans="1:14" x14ac:dyDescent="0.25">
      <c r="A81" s="36">
        <v>42850</v>
      </c>
      <c r="B81">
        <v>2358523</v>
      </c>
      <c r="C81" t="s">
        <v>93</v>
      </c>
      <c r="D81" t="s">
        <v>94</v>
      </c>
      <c r="E81">
        <v>5215.71</v>
      </c>
      <c r="F81" s="18">
        <f t="shared" si="6"/>
        <v>0.13000000000010914</v>
      </c>
      <c r="G81">
        <v>3735.37</v>
      </c>
      <c r="H81" s="19">
        <f t="shared" si="7"/>
        <v>8.9999999999690772E-2</v>
      </c>
      <c r="I81">
        <v>1480.33</v>
      </c>
      <c r="J81" s="19">
        <f t="shared" si="8"/>
        <v>3.999999999996362E-2</v>
      </c>
      <c r="K81" s="28">
        <f>F81*$C$5</f>
        <v>0.62530000000052488</v>
      </c>
      <c r="L81" s="26">
        <f>H81*$C$2</f>
        <v>0.49769999999829001</v>
      </c>
      <c r="M81" s="26">
        <f>J81*$C$3</f>
        <v>7.7999999999929071E-2</v>
      </c>
      <c r="N81" s="27">
        <f>L81+M81</f>
        <v>0.57569999999821908</v>
      </c>
    </row>
    <row r="82" spans="1:14" x14ac:dyDescent="0.25">
      <c r="A82" s="36">
        <v>42791</v>
      </c>
      <c r="B82">
        <v>2048989</v>
      </c>
      <c r="C82" t="s">
        <v>95</v>
      </c>
      <c r="D82" t="s">
        <v>96</v>
      </c>
      <c r="E82">
        <v>569.05999999999995</v>
      </c>
      <c r="F82" s="18"/>
      <c r="G82">
        <v>443.58</v>
      </c>
      <c r="H82" s="19"/>
      <c r="I82">
        <v>125.47</v>
      </c>
      <c r="J82" s="19"/>
      <c r="K82" s="25"/>
      <c r="L82" s="26"/>
      <c r="M82" s="26"/>
      <c r="N82" s="27"/>
    </row>
    <row r="83" spans="1:14" x14ac:dyDescent="0.25">
      <c r="A83" s="36">
        <v>42850</v>
      </c>
      <c r="B83">
        <v>2048989</v>
      </c>
      <c r="C83" t="s">
        <v>95</v>
      </c>
      <c r="D83" t="s">
        <v>96</v>
      </c>
      <c r="E83">
        <v>569.29</v>
      </c>
      <c r="F83" s="18">
        <f t="shared" si="6"/>
        <v>0.23000000000001819</v>
      </c>
      <c r="G83">
        <v>443.75</v>
      </c>
      <c r="H83" s="19">
        <f t="shared" si="7"/>
        <v>0.17000000000001592</v>
      </c>
      <c r="I83">
        <v>125.53</v>
      </c>
      <c r="J83" s="19">
        <f t="shared" si="8"/>
        <v>6.0000000000002274E-2</v>
      </c>
      <c r="K83" s="28">
        <f>F83*$C$5</f>
        <v>1.1063000000000873</v>
      </c>
      <c r="L83" s="26">
        <f>H83*$C$2</f>
        <v>0.94010000000008809</v>
      </c>
      <c r="M83" s="26">
        <f>J83*$C$3</f>
        <v>0.11700000000000445</v>
      </c>
      <c r="N83" s="27">
        <f>L83+M83</f>
        <v>1.0571000000000925</v>
      </c>
    </row>
    <row r="84" spans="1:14" x14ac:dyDescent="0.25">
      <c r="A84" s="37">
        <v>42791</v>
      </c>
      <c r="B84">
        <v>2071038</v>
      </c>
      <c r="C84" t="s">
        <v>97</v>
      </c>
      <c r="D84" t="s">
        <v>98</v>
      </c>
      <c r="E84">
        <v>162.13</v>
      </c>
      <c r="F84" s="18"/>
      <c r="G84">
        <v>129</v>
      </c>
      <c r="H84" s="19"/>
      <c r="I84">
        <v>33.119999999999997</v>
      </c>
      <c r="J84" s="19"/>
      <c r="K84" s="25"/>
      <c r="L84" s="26"/>
      <c r="M84" s="26"/>
      <c r="N84" s="27"/>
    </row>
    <row r="85" spans="1:14" x14ac:dyDescent="0.25">
      <c r="A85" s="37">
        <v>42850</v>
      </c>
      <c r="B85">
        <v>2071038</v>
      </c>
      <c r="C85" t="s">
        <v>97</v>
      </c>
      <c r="D85" t="s">
        <v>98</v>
      </c>
      <c r="E85">
        <v>162.13</v>
      </c>
      <c r="F85" s="18">
        <f t="shared" si="6"/>
        <v>0</v>
      </c>
      <c r="G85">
        <v>129</v>
      </c>
      <c r="H85" s="19">
        <f t="shared" si="7"/>
        <v>0</v>
      </c>
      <c r="I85">
        <v>33.119999999999997</v>
      </c>
      <c r="J85" s="19">
        <f t="shared" si="8"/>
        <v>0</v>
      </c>
      <c r="K85" s="28">
        <f>F85*$C$5</f>
        <v>0</v>
      </c>
      <c r="L85" s="26">
        <f>H85*$C$2</f>
        <v>0</v>
      </c>
      <c r="M85" s="26">
        <f>J85*$C$3</f>
        <v>0</v>
      </c>
      <c r="N85" s="27">
        <f>L85+M85</f>
        <v>0</v>
      </c>
    </row>
    <row r="86" spans="1:14" x14ac:dyDescent="0.25">
      <c r="A86" s="36">
        <v>42791</v>
      </c>
      <c r="B86">
        <v>2149193</v>
      </c>
      <c r="C86" t="s">
        <v>99</v>
      </c>
      <c r="D86" t="s">
        <v>100</v>
      </c>
      <c r="E86">
        <v>3582.25</v>
      </c>
      <c r="F86" s="18"/>
      <c r="G86">
        <v>2501.87</v>
      </c>
      <c r="H86" s="19"/>
      <c r="I86">
        <v>1080.3599999999999</v>
      </c>
      <c r="J86" s="19"/>
      <c r="K86" s="25"/>
      <c r="L86" s="26"/>
      <c r="M86" s="26"/>
      <c r="N86" s="27"/>
    </row>
    <row r="87" spans="1:14" x14ac:dyDescent="0.25">
      <c r="A87" s="36">
        <v>42850</v>
      </c>
      <c r="B87">
        <v>2149193</v>
      </c>
      <c r="C87" t="s">
        <v>99</v>
      </c>
      <c r="D87" t="s">
        <v>100</v>
      </c>
      <c r="E87">
        <v>4092.09</v>
      </c>
      <c r="F87" s="18">
        <f t="shared" si="6"/>
        <v>509.84000000000015</v>
      </c>
      <c r="G87">
        <v>2839.44</v>
      </c>
      <c r="H87" s="19">
        <f t="shared" si="7"/>
        <v>337.57000000000016</v>
      </c>
      <c r="I87">
        <v>1252.6400000000001</v>
      </c>
      <c r="J87" s="19">
        <f t="shared" si="8"/>
        <v>172.2800000000002</v>
      </c>
      <c r="K87" s="28">
        <f>F87*$C$5</f>
        <v>2452.3304000000003</v>
      </c>
      <c r="L87" s="26">
        <f>H87*$C$2</f>
        <v>1866.7621000000011</v>
      </c>
      <c r="M87" s="26">
        <f>J87*$C$3</f>
        <v>335.94600000000042</v>
      </c>
      <c r="N87" s="27">
        <f>L87+M87</f>
        <v>2202.7081000000017</v>
      </c>
    </row>
    <row r="88" spans="1:14" x14ac:dyDescent="0.25">
      <c r="A88" s="36">
        <v>42791</v>
      </c>
      <c r="B88">
        <v>2388219</v>
      </c>
      <c r="C88" t="s">
        <v>101</v>
      </c>
      <c r="D88" t="s">
        <v>102</v>
      </c>
      <c r="E88">
        <v>5352.28</v>
      </c>
      <c r="F88" s="18"/>
      <c r="G88">
        <v>4322.59</v>
      </c>
      <c r="H88" s="19"/>
      <c r="I88">
        <v>1029.68</v>
      </c>
      <c r="J88" s="19"/>
      <c r="K88" s="25"/>
      <c r="L88" s="26"/>
      <c r="M88" s="26"/>
      <c r="N88" s="27"/>
    </row>
    <row r="89" spans="1:14" x14ac:dyDescent="0.25">
      <c r="A89" s="36">
        <v>42850</v>
      </c>
      <c r="B89">
        <v>2388219</v>
      </c>
      <c r="C89" t="s">
        <v>101</v>
      </c>
      <c r="D89" t="s">
        <v>102</v>
      </c>
      <c r="E89">
        <v>5448.92</v>
      </c>
      <c r="F89" s="18">
        <f t="shared" si="6"/>
        <v>96.640000000000327</v>
      </c>
      <c r="G89">
        <v>4387.55</v>
      </c>
      <c r="H89" s="19">
        <f t="shared" si="7"/>
        <v>64.960000000000036</v>
      </c>
      <c r="I89">
        <v>1061.3599999999999</v>
      </c>
      <c r="J89" s="19">
        <f t="shared" si="8"/>
        <v>31.679999999999836</v>
      </c>
      <c r="K89" s="28">
        <f>F89*$C$5</f>
        <v>464.83840000000151</v>
      </c>
      <c r="L89" s="26">
        <f>H89*$C$2</f>
        <v>359.22880000000021</v>
      </c>
      <c r="M89" s="26">
        <f>J89*$C$3</f>
        <v>61.775999999999684</v>
      </c>
      <c r="N89" s="27">
        <f>L89+M89</f>
        <v>421.00479999999988</v>
      </c>
    </row>
    <row r="90" spans="1:14" x14ac:dyDescent="0.25">
      <c r="A90" s="36">
        <v>42791</v>
      </c>
      <c r="B90">
        <v>2048993</v>
      </c>
      <c r="C90" t="s">
        <v>103</v>
      </c>
      <c r="D90" t="s">
        <v>104</v>
      </c>
      <c r="E90">
        <v>1793.81</v>
      </c>
      <c r="F90" s="18"/>
      <c r="G90">
        <v>1444.7</v>
      </c>
      <c r="H90" s="19"/>
      <c r="I90">
        <v>349.09</v>
      </c>
      <c r="J90" s="19"/>
      <c r="K90" s="25"/>
      <c r="L90" s="26"/>
      <c r="M90" s="26"/>
      <c r="N90" s="27"/>
    </row>
    <row r="91" spans="1:14" x14ac:dyDescent="0.25">
      <c r="A91" s="36">
        <v>42850</v>
      </c>
      <c r="B91">
        <v>2048993</v>
      </c>
      <c r="C91" t="s">
        <v>103</v>
      </c>
      <c r="D91" t="s">
        <v>104</v>
      </c>
      <c r="E91">
        <v>1793.98</v>
      </c>
      <c r="F91" s="18">
        <f t="shared" si="6"/>
        <v>0.17000000000007276</v>
      </c>
      <c r="G91">
        <v>1444.87</v>
      </c>
      <c r="H91" s="19">
        <f t="shared" si="7"/>
        <v>0.16999999999984539</v>
      </c>
      <c r="I91">
        <v>349.09</v>
      </c>
      <c r="J91" s="19">
        <f t="shared" si="8"/>
        <v>0</v>
      </c>
      <c r="K91" s="28">
        <f>F91*$C$5</f>
        <v>0.81770000000034992</v>
      </c>
      <c r="L91" s="26">
        <f>H91*$C$2</f>
        <v>0.94009999999914506</v>
      </c>
      <c r="M91" s="26">
        <f>J91*$C$3</f>
        <v>0</v>
      </c>
      <c r="N91" s="27">
        <f>L91+M91</f>
        <v>0.94009999999914506</v>
      </c>
    </row>
    <row r="92" spans="1:14" x14ac:dyDescent="0.25">
      <c r="A92" s="37">
        <v>42791</v>
      </c>
      <c r="B92">
        <v>2156784</v>
      </c>
      <c r="C92" t="s">
        <v>105</v>
      </c>
      <c r="D92" t="s">
        <v>106</v>
      </c>
      <c r="E92">
        <v>2644.03</v>
      </c>
      <c r="F92" s="18"/>
      <c r="G92">
        <v>2336.77</v>
      </c>
      <c r="H92" s="19"/>
      <c r="I92">
        <v>307.25</v>
      </c>
      <c r="J92" s="19"/>
      <c r="K92" s="25"/>
      <c r="L92" s="26"/>
      <c r="M92" s="26"/>
      <c r="N92" s="27"/>
    </row>
    <row r="93" spans="1:14" x14ac:dyDescent="0.25">
      <c r="A93" s="37">
        <v>42850</v>
      </c>
      <c r="B93">
        <v>2156784</v>
      </c>
      <c r="C93" t="s">
        <v>105</v>
      </c>
      <c r="D93" t="s">
        <v>106</v>
      </c>
      <c r="E93">
        <v>2648.82</v>
      </c>
      <c r="F93" s="18">
        <f t="shared" si="6"/>
        <v>4.7899999999999636</v>
      </c>
      <c r="G93">
        <v>2341.5100000000002</v>
      </c>
      <c r="H93" s="19">
        <f t="shared" si="7"/>
        <v>4.7400000000002365</v>
      </c>
      <c r="I93">
        <v>307.29000000000002</v>
      </c>
      <c r="J93" s="19">
        <f t="shared" si="8"/>
        <v>4.0000000000020464E-2</v>
      </c>
      <c r="K93" s="28">
        <f>F93*$C$5</f>
        <v>23.039899999999822</v>
      </c>
      <c r="L93" s="26">
        <f>H93*$C$2</f>
        <v>26.21220000000131</v>
      </c>
      <c r="M93" s="26">
        <f>J93*$C$3</f>
        <v>7.8000000000039912E-2</v>
      </c>
      <c r="N93" s="27">
        <f>L93+M93</f>
        <v>26.290200000001349</v>
      </c>
    </row>
    <row r="94" spans="1:14" x14ac:dyDescent="0.25">
      <c r="A94" s="36">
        <v>42791</v>
      </c>
      <c r="B94">
        <v>1401965</v>
      </c>
      <c r="C94" t="s">
        <v>107</v>
      </c>
      <c r="D94" t="s">
        <v>108</v>
      </c>
      <c r="E94">
        <v>3848.3040000000001</v>
      </c>
      <c r="F94" s="18"/>
      <c r="G94">
        <v>1883.4939999999999</v>
      </c>
      <c r="H94" s="19"/>
      <c r="I94">
        <v>306.38200000000001</v>
      </c>
      <c r="J94" s="19"/>
      <c r="K94" s="25"/>
      <c r="L94" s="26"/>
      <c r="M94" s="26"/>
      <c r="N94" s="27"/>
    </row>
    <row r="95" spans="1:14" x14ac:dyDescent="0.25">
      <c r="A95" s="36">
        <v>42850</v>
      </c>
      <c r="B95">
        <v>1401965</v>
      </c>
      <c r="C95" t="s">
        <v>107</v>
      </c>
      <c r="D95" t="s">
        <v>108</v>
      </c>
      <c r="E95">
        <v>3848.3040000000001</v>
      </c>
      <c r="F95" s="18">
        <f t="shared" si="6"/>
        <v>0</v>
      </c>
      <c r="G95">
        <v>1883.4939999999999</v>
      </c>
      <c r="H95" s="19">
        <f t="shared" si="7"/>
        <v>0</v>
      </c>
      <c r="I95">
        <v>306.42099999999999</v>
      </c>
      <c r="J95" s="19">
        <f t="shared" si="8"/>
        <v>3.8999999999987267E-2</v>
      </c>
      <c r="K95" s="28">
        <f>F95*$C$5</f>
        <v>0</v>
      </c>
      <c r="L95" s="26">
        <f>H95*$C$2</f>
        <v>0</v>
      </c>
      <c r="M95" s="26">
        <f>J95*$C$3</f>
        <v>7.6049999999975179E-2</v>
      </c>
      <c r="N95" s="27">
        <f>L95+M95</f>
        <v>7.6049999999975179E-2</v>
      </c>
    </row>
    <row r="96" spans="1:14" x14ac:dyDescent="0.25">
      <c r="A96" s="36">
        <v>42791</v>
      </c>
      <c r="B96">
        <v>2330369</v>
      </c>
      <c r="C96" t="s">
        <v>109</v>
      </c>
      <c r="D96" t="s">
        <v>110</v>
      </c>
      <c r="E96">
        <v>2829.15</v>
      </c>
      <c r="F96" s="18"/>
      <c r="G96">
        <v>2297.77</v>
      </c>
      <c r="H96" s="19"/>
      <c r="I96">
        <v>531.37</v>
      </c>
      <c r="J96" s="19"/>
      <c r="K96" s="25"/>
      <c r="L96" s="26"/>
      <c r="M96" s="26"/>
      <c r="N96" s="27"/>
    </row>
    <row r="97" spans="1:14" x14ac:dyDescent="0.25">
      <c r="A97" s="36">
        <v>42850</v>
      </c>
      <c r="B97">
        <v>2330369</v>
      </c>
      <c r="C97" t="s">
        <v>109</v>
      </c>
      <c r="D97" t="s">
        <v>110</v>
      </c>
      <c r="E97">
        <v>2877.73</v>
      </c>
      <c r="F97" s="18">
        <f t="shared" si="6"/>
        <v>48.579999999999927</v>
      </c>
      <c r="G97">
        <v>2333.62</v>
      </c>
      <c r="H97" s="19">
        <f t="shared" si="7"/>
        <v>35.849999999999909</v>
      </c>
      <c r="I97">
        <v>544.11</v>
      </c>
      <c r="J97" s="19">
        <f t="shared" si="8"/>
        <v>12.740000000000009</v>
      </c>
      <c r="K97" s="28">
        <f>F97*$C$5</f>
        <v>233.66979999999964</v>
      </c>
      <c r="L97" s="26">
        <f>H97*$C$2</f>
        <v>198.25049999999951</v>
      </c>
      <c r="M97" s="26">
        <f>J97*$C$3</f>
        <v>24.843000000000021</v>
      </c>
      <c r="N97" s="27">
        <f>L97+M97</f>
        <v>223.09349999999952</v>
      </c>
    </row>
    <row r="98" spans="1:14" x14ac:dyDescent="0.25">
      <c r="A98" s="36">
        <v>42791</v>
      </c>
      <c r="B98">
        <v>2583999</v>
      </c>
      <c r="C98" t="s">
        <v>111</v>
      </c>
      <c r="D98" t="s">
        <v>112</v>
      </c>
      <c r="E98">
        <v>2988.98</v>
      </c>
      <c r="F98" s="18"/>
      <c r="G98">
        <v>1897.63</v>
      </c>
      <c r="H98" s="19"/>
      <c r="I98">
        <v>1091.33</v>
      </c>
      <c r="J98" s="19"/>
      <c r="K98" s="25"/>
      <c r="L98" s="26"/>
      <c r="M98" s="26"/>
      <c r="N98" s="27"/>
    </row>
    <row r="99" spans="1:14" x14ac:dyDescent="0.25">
      <c r="A99" s="36">
        <v>42850</v>
      </c>
      <c r="B99">
        <v>2583999</v>
      </c>
      <c r="C99" t="s">
        <v>111</v>
      </c>
      <c r="D99" t="s">
        <v>112</v>
      </c>
      <c r="E99">
        <v>3229.94</v>
      </c>
      <c r="F99" s="18">
        <f t="shared" si="6"/>
        <v>240.96000000000004</v>
      </c>
      <c r="G99">
        <v>2041.84</v>
      </c>
      <c r="H99" s="19">
        <f t="shared" si="7"/>
        <v>144.20999999999981</v>
      </c>
      <c r="I99">
        <v>1188.0899999999999</v>
      </c>
      <c r="J99" s="19">
        <f t="shared" si="8"/>
        <v>96.759999999999991</v>
      </c>
      <c r="K99" s="28">
        <f>F99*$C$5</f>
        <v>1159.0176000000001</v>
      </c>
      <c r="L99" s="26">
        <f>H99*$C$2</f>
        <v>797.48129999999901</v>
      </c>
      <c r="M99" s="26">
        <f>J99*$C$3</f>
        <v>188.68199999999999</v>
      </c>
      <c r="N99" s="27">
        <f>L99+M99</f>
        <v>986.16329999999903</v>
      </c>
    </row>
    <row r="100" spans="1:14" x14ac:dyDescent="0.25">
      <c r="A100" s="37">
        <v>42791</v>
      </c>
      <c r="B100">
        <v>2344215</v>
      </c>
      <c r="C100" t="s">
        <v>113</v>
      </c>
      <c r="D100" t="s">
        <v>114</v>
      </c>
      <c r="E100">
        <v>1605.88</v>
      </c>
      <c r="F100" s="18"/>
      <c r="G100">
        <v>1408.72</v>
      </c>
      <c r="H100" s="19"/>
      <c r="I100">
        <v>197.15</v>
      </c>
      <c r="J100" s="19"/>
      <c r="K100" s="25"/>
      <c r="L100" s="26"/>
      <c r="M100" s="26"/>
      <c r="N100" s="27"/>
    </row>
    <row r="101" spans="1:14" x14ac:dyDescent="0.25">
      <c r="A101" s="37">
        <v>42850</v>
      </c>
      <c r="B101">
        <v>2344215</v>
      </c>
      <c r="C101" t="s">
        <v>113</v>
      </c>
      <c r="D101" t="s">
        <v>114</v>
      </c>
      <c r="E101">
        <v>1605.88</v>
      </c>
      <c r="F101" s="18">
        <f t="shared" si="6"/>
        <v>0</v>
      </c>
      <c r="G101">
        <v>1408.72</v>
      </c>
      <c r="H101" s="19">
        <f t="shared" si="7"/>
        <v>0</v>
      </c>
      <c r="I101">
        <v>197.15</v>
      </c>
      <c r="J101" s="19">
        <f t="shared" si="8"/>
        <v>0</v>
      </c>
      <c r="K101" s="28">
        <f>F101*$C$5</f>
        <v>0</v>
      </c>
      <c r="L101" s="26">
        <f>H101*$C$2</f>
        <v>0</v>
      </c>
      <c r="M101" s="26">
        <f>J101*$C$3</f>
        <v>0</v>
      </c>
      <c r="N101" s="27">
        <f>L101+M101</f>
        <v>0</v>
      </c>
    </row>
    <row r="102" spans="1:14" x14ac:dyDescent="0.25">
      <c r="A102" s="36">
        <v>42791</v>
      </c>
      <c r="B102">
        <v>1960950</v>
      </c>
      <c r="C102" t="s">
        <v>115</v>
      </c>
      <c r="D102" t="s">
        <v>116</v>
      </c>
      <c r="E102">
        <v>897.26</v>
      </c>
      <c r="F102" s="18"/>
      <c r="G102">
        <v>754.41</v>
      </c>
      <c r="H102" s="19"/>
      <c r="I102">
        <v>142.84</v>
      </c>
      <c r="J102" s="19"/>
      <c r="K102" s="25"/>
      <c r="L102" s="26"/>
      <c r="M102" s="26"/>
      <c r="N102" s="27"/>
    </row>
    <row r="103" spans="1:14" x14ac:dyDescent="0.25">
      <c r="A103" s="36">
        <v>42850</v>
      </c>
      <c r="B103">
        <v>1960950</v>
      </c>
      <c r="C103" t="s">
        <v>115</v>
      </c>
      <c r="D103" t="s">
        <v>116</v>
      </c>
      <c r="E103">
        <v>897.39</v>
      </c>
      <c r="F103" s="18">
        <f t="shared" si="6"/>
        <v>0.12999999999999545</v>
      </c>
      <c r="G103">
        <v>754.49</v>
      </c>
      <c r="H103" s="19">
        <f t="shared" si="7"/>
        <v>8.0000000000040927E-2</v>
      </c>
      <c r="I103">
        <v>142.88999999999999</v>
      </c>
      <c r="J103" s="19">
        <f t="shared" si="8"/>
        <v>4.9999999999982947E-2</v>
      </c>
      <c r="K103" s="28">
        <f>F103*$C$5</f>
        <v>0.6252999999999781</v>
      </c>
      <c r="L103" s="26">
        <f>H103*$C$2</f>
        <v>0.44240000000022633</v>
      </c>
      <c r="M103" s="26">
        <f>J103*$C$3</f>
        <v>9.7499999999966752E-2</v>
      </c>
      <c r="N103" s="27">
        <f>L103+M103</f>
        <v>0.53990000000019311</v>
      </c>
    </row>
    <row r="104" spans="1:14" x14ac:dyDescent="0.25">
      <c r="A104" s="36">
        <v>42791</v>
      </c>
      <c r="B104">
        <v>2822663</v>
      </c>
      <c r="C104" t="s">
        <v>117</v>
      </c>
      <c r="D104" t="s">
        <v>118</v>
      </c>
      <c r="E104">
        <v>26.56</v>
      </c>
      <c r="F104" s="18"/>
      <c r="G104">
        <v>23.38</v>
      </c>
      <c r="H104" s="19"/>
      <c r="I104">
        <v>3.17</v>
      </c>
      <c r="J104" s="19"/>
      <c r="K104" s="25"/>
      <c r="L104" s="26"/>
      <c r="M104" s="26"/>
      <c r="N104" s="27"/>
    </row>
    <row r="105" spans="1:14" x14ac:dyDescent="0.25">
      <c r="A105" s="36">
        <v>42850</v>
      </c>
      <c r="B105">
        <v>2822663</v>
      </c>
      <c r="C105" t="s">
        <v>117</v>
      </c>
      <c r="D105" t="s">
        <v>118</v>
      </c>
      <c r="E105">
        <v>26.69</v>
      </c>
      <c r="F105" s="18">
        <f t="shared" si="6"/>
        <v>0.13000000000000256</v>
      </c>
      <c r="G105">
        <v>23.5</v>
      </c>
      <c r="H105" s="19">
        <f t="shared" si="7"/>
        <v>0.12000000000000099</v>
      </c>
      <c r="I105">
        <v>3.18</v>
      </c>
      <c r="J105" s="19">
        <f t="shared" si="8"/>
        <v>1.0000000000000231E-2</v>
      </c>
      <c r="K105" s="28">
        <f>F105*$C$5</f>
        <v>0.62530000000001229</v>
      </c>
      <c r="L105" s="26">
        <f>H105*$C$2</f>
        <v>0.66360000000000552</v>
      </c>
      <c r="M105" s="26">
        <f>J105*$C$3</f>
        <v>1.9500000000000451E-2</v>
      </c>
      <c r="N105" s="27">
        <f>L105+M105</f>
        <v>0.68310000000000592</v>
      </c>
    </row>
    <row r="106" spans="1:14" x14ac:dyDescent="0.25">
      <c r="A106" s="36">
        <v>42791</v>
      </c>
      <c r="B106">
        <v>2050444</v>
      </c>
      <c r="C106" t="s">
        <v>119</v>
      </c>
      <c r="D106" t="s">
        <v>120</v>
      </c>
      <c r="E106">
        <v>2617.08</v>
      </c>
      <c r="F106" s="18"/>
      <c r="G106">
        <v>2368.35</v>
      </c>
      <c r="H106" s="19"/>
      <c r="I106">
        <v>248.72</v>
      </c>
      <c r="J106" s="19"/>
      <c r="K106" s="25"/>
      <c r="L106" s="26"/>
      <c r="M106" s="26"/>
      <c r="N106" s="27"/>
    </row>
    <row r="107" spans="1:14" x14ac:dyDescent="0.25">
      <c r="A107" s="36">
        <v>42850</v>
      </c>
      <c r="B107">
        <v>2050444</v>
      </c>
      <c r="C107" t="s">
        <v>119</v>
      </c>
      <c r="D107" t="s">
        <v>120</v>
      </c>
      <c r="E107">
        <v>2623.62</v>
      </c>
      <c r="F107" s="18">
        <f t="shared" si="6"/>
        <v>6.5399999999999636</v>
      </c>
      <c r="G107">
        <v>2374.89</v>
      </c>
      <c r="H107" s="19">
        <f t="shared" si="7"/>
        <v>6.5399999999999636</v>
      </c>
      <c r="I107">
        <v>248.72</v>
      </c>
      <c r="J107" s="19">
        <f t="shared" si="8"/>
        <v>0</v>
      </c>
      <c r="K107" s="28">
        <f>F107*$C$5</f>
        <v>31.457399999999822</v>
      </c>
      <c r="L107" s="26">
        <f>H107*$C$2</f>
        <v>36.166199999999797</v>
      </c>
      <c r="M107" s="26">
        <f>J107*$C$3</f>
        <v>0</v>
      </c>
      <c r="N107" s="27">
        <f>L107+M107</f>
        <v>36.166199999999797</v>
      </c>
    </row>
    <row r="108" spans="1:14" x14ac:dyDescent="0.25">
      <c r="A108" s="37">
        <v>42791</v>
      </c>
      <c r="B108">
        <v>2159452</v>
      </c>
      <c r="C108" t="s">
        <v>121</v>
      </c>
      <c r="D108" t="s">
        <v>122</v>
      </c>
      <c r="E108">
        <v>2815.89</v>
      </c>
      <c r="F108" s="18"/>
      <c r="G108">
        <v>2037.44</v>
      </c>
      <c r="H108" s="19"/>
      <c r="I108">
        <v>778.44</v>
      </c>
      <c r="J108" s="19"/>
      <c r="K108" s="25"/>
      <c r="L108" s="26"/>
      <c r="M108" s="26"/>
      <c r="N108" s="27"/>
    </row>
    <row r="109" spans="1:14" x14ac:dyDescent="0.25">
      <c r="A109" s="37">
        <v>42850</v>
      </c>
      <c r="B109">
        <v>2159452</v>
      </c>
      <c r="C109" t="s">
        <v>121</v>
      </c>
      <c r="D109" t="s">
        <v>122</v>
      </c>
      <c r="E109">
        <v>2844.82</v>
      </c>
      <c r="F109" s="18">
        <f t="shared" si="6"/>
        <v>28.930000000000291</v>
      </c>
      <c r="G109">
        <v>2052.75</v>
      </c>
      <c r="H109" s="19">
        <f t="shared" si="7"/>
        <v>15.309999999999945</v>
      </c>
      <c r="I109">
        <v>792.06</v>
      </c>
      <c r="J109" s="19">
        <f t="shared" si="8"/>
        <v>13.619999999999891</v>
      </c>
      <c r="K109" s="28">
        <f>F109*$C$5</f>
        <v>139.15330000000139</v>
      </c>
      <c r="L109" s="26">
        <f>H109*$C$2</f>
        <v>84.664299999999699</v>
      </c>
      <c r="M109" s="26">
        <f>J109*$C$3</f>
        <v>26.558999999999788</v>
      </c>
      <c r="N109" s="27">
        <f>L109+M109</f>
        <v>111.22329999999948</v>
      </c>
    </row>
    <row r="110" spans="1:14" x14ac:dyDescent="0.25">
      <c r="A110" s="36">
        <v>42791</v>
      </c>
      <c r="B110">
        <v>2768731</v>
      </c>
      <c r="C110" t="s">
        <v>123</v>
      </c>
      <c r="D110" t="s">
        <v>124</v>
      </c>
      <c r="E110">
        <v>6.85</v>
      </c>
      <c r="F110" s="18"/>
      <c r="G110">
        <v>6.85</v>
      </c>
      <c r="H110" s="19"/>
      <c r="I110">
        <v>0</v>
      </c>
      <c r="J110" s="19"/>
      <c r="K110" s="25"/>
      <c r="L110" s="26"/>
      <c r="M110" s="26"/>
      <c r="N110" s="27"/>
    </row>
    <row r="111" spans="1:14" x14ac:dyDescent="0.25">
      <c r="A111" s="36">
        <v>42850</v>
      </c>
      <c r="B111">
        <v>2768731</v>
      </c>
      <c r="C111" t="s">
        <v>123</v>
      </c>
      <c r="D111" t="s">
        <v>124</v>
      </c>
      <c r="E111">
        <v>6.85</v>
      </c>
      <c r="F111" s="18">
        <f t="shared" si="6"/>
        <v>0</v>
      </c>
      <c r="G111">
        <v>6.85</v>
      </c>
      <c r="H111" s="19">
        <f t="shared" si="7"/>
        <v>0</v>
      </c>
      <c r="I111">
        <v>0</v>
      </c>
      <c r="J111" s="19">
        <f t="shared" si="8"/>
        <v>0</v>
      </c>
      <c r="K111" s="28">
        <f>F111*$C$5</f>
        <v>0</v>
      </c>
      <c r="L111" s="26">
        <f>H111*$C$2</f>
        <v>0</v>
      </c>
      <c r="M111" s="26">
        <f>J111*$C$3</f>
        <v>0</v>
      </c>
      <c r="N111" s="27">
        <f>L111+M111</f>
        <v>0</v>
      </c>
    </row>
    <row r="112" spans="1:14" x14ac:dyDescent="0.25">
      <c r="A112" s="36">
        <v>42791</v>
      </c>
      <c r="B112">
        <v>2047092</v>
      </c>
      <c r="C112" t="s">
        <v>125</v>
      </c>
      <c r="D112" t="s">
        <v>126</v>
      </c>
      <c r="E112">
        <v>502.9</v>
      </c>
      <c r="F112" s="18"/>
      <c r="G112">
        <v>372.69</v>
      </c>
      <c r="H112" s="19"/>
      <c r="I112">
        <v>130.19999999999999</v>
      </c>
      <c r="J112" s="19"/>
      <c r="K112" s="25"/>
      <c r="L112" s="26"/>
      <c r="M112" s="26"/>
      <c r="N112" s="27"/>
    </row>
    <row r="113" spans="1:14" x14ac:dyDescent="0.25">
      <c r="A113" s="36">
        <v>42850</v>
      </c>
      <c r="B113">
        <v>2047092</v>
      </c>
      <c r="C113" t="s">
        <v>125</v>
      </c>
      <c r="D113" t="s">
        <v>126</v>
      </c>
      <c r="E113">
        <v>502.92</v>
      </c>
      <c r="F113" s="18">
        <f t="shared" si="6"/>
        <v>2.0000000000038654E-2</v>
      </c>
      <c r="G113">
        <v>372.71</v>
      </c>
      <c r="H113" s="19">
        <f t="shared" si="7"/>
        <v>1.999999999998181E-2</v>
      </c>
      <c r="I113">
        <v>130.19999999999999</v>
      </c>
      <c r="J113" s="19">
        <f t="shared" si="8"/>
        <v>0</v>
      </c>
      <c r="K113" s="28">
        <f>F113*$C$5</f>
        <v>9.6200000000185915E-2</v>
      </c>
      <c r="L113" s="26">
        <f>H113*$C$2</f>
        <v>0.11059999999989942</v>
      </c>
      <c r="M113" s="26">
        <f>J113*$C$3</f>
        <v>0</v>
      </c>
      <c r="N113" s="27">
        <f>L113+M113</f>
        <v>0.11059999999989942</v>
      </c>
    </row>
    <row r="114" spans="1:14" x14ac:dyDescent="0.25">
      <c r="A114" s="36">
        <v>42791</v>
      </c>
      <c r="B114">
        <v>3848033</v>
      </c>
      <c r="C114" t="s">
        <v>127</v>
      </c>
      <c r="D114" t="s">
        <v>128</v>
      </c>
      <c r="E114">
        <v>0.38</v>
      </c>
      <c r="F114" s="18"/>
      <c r="G114">
        <v>0.38</v>
      </c>
      <c r="H114" s="19"/>
      <c r="I114">
        <v>0</v>
      </c>
      <c r="J114" s="19"/>
      <c r="K114" s="25"/>
      <c r="L114" s="26"/>
      <c r="M114" s="26"/>
      <c r="N114" s="27"/>
    </row>
    <row r="115" spans="1:14" x14ac:dyDescent="0.25">
      <c r="A115" s="36">
        <v>42850</v>
      </c>
      <c r="B115">
        <v>3848033</v>
      </c>
      <c r="C115" t="s">
        <v>127</v>
      </c>
      <c r="D115" t="s">
        <v>128</v>
      </c>
      <c r="E115">
        <v>0.38</v>
      </c>
      <c r="F115" s="18">
        <f t="shared" si="6"/>
        <v>0</v>
      </c>
      <c r="G115">
        <v>0.38</v>
      </c>
      <c r="H115" s="19">
        <f t="shared" si="7"/>
        <v>0</v>
      </c>
      <c r="I115">
        <v>0</v>
      </c>
      <c r="J115" s="19">
        <f t="shared" si="8"/>
        <v>0</v>
      </c>
      <c r="K115" s="28">
        <f>F115*$C$5</f>
        <v>0</v>
      </c>
      <c r="L115" s="26">
        <f>H115*$C$2</f>
        <v>0</v>
      </c>
      <c r="M115" s="26">
        <f>J115*$C$3</f>
        <v>0</v>
      </c>
      <c r="N115" s="27">
        <f>L115+M115</f>
        <v>0</v>
      </c>
    </row>
    <row r="116" spans="1:14" x14ac:dyDescent="0.25">
      <c r="A116" s="37">
        <v>42791</v>
      </c>
      <c r="B116">
        <v>5080125</v>
      </c>
      <c r="C116" t="s">
        <v>129</v>
      </c>
      <c r="D116" t="s">
        <v>130</v>
      </c>
      <c r="E116">
        <v>1651.44</v>
      </c>
      <c r="F116" s="18"/>
      <c r="G116">
        <v>834.96</v>
      </c>
      <c r="H116" s="19"/>
      <c r="I116">
        <v>816.48</v>
      </c>
      <c r="J116" s="19"/>
      <c r="K116" s="25"/>
      <c r="L116" s="26"/>
      <c r="M116" s="26"/>
      <c r="N116" s="27"/>
    </row>
    <row r="117" spans="1:14" x14ac:dyDescent="0.25">
      <c r="A117" s="37">
        <v>42850</v>
      </c>
      <c r="B117">
        <v>5080125</v>
      </c>
      <c r="C117" t="s">
        <v>129</v>
      </c>
      <c r="D117" t="s">
        <v>130</v>
      </c>
      <c r="E117">
        <v>1651.45</v>
      </c>
      <c r="F117" s="18">
        <f t="shared" si="6"/>
        <v>9.9999999999909051E-3</v>
      </c>
      <c r="G117">
        <v>834.96</v>
      </c>
      <c r="H117" s="19">
        <f t="shared" si="7"/>
        <v>0</v>
      </c>
      <c r="I117">
        <v>816.48</v>
      </c>
      <c r="J117" s="19">
        <f t="shared" si="8"/>
        <v>0</v>
      </c>
      <c r="K117" s="28">
        <f>F117*$C$5</f>
        <v>4.8099999999956247E-2</v>
      </c>
      <c r="L117" s="26">
        <f>H117*$C$2</f>
        <v>0</v>
      </c>
      <c r="M117" s="26">
        <f>J117*$C$3</f>
        <v>0</v>
      </c>
      <c r="N117" s="27">
        <f>L117+M117</f>
        <v>0</v>
      </c>
    </row>
    <row r="118" spans="1:14" x14ac:dyDescent="0.25">
      <c r="A118" s="36">
        <v>42791</v>
      </c>
      <c r="B118">
        <v>3837553</v>
      </c>
      <c r="C118" t="s">
        <v>131</v>
      </c>
      <c r="D118" t="s">
        <v>132</v>
      </c>
      <c r="E118">
        <v>27.39</v>
      </c>
      <c r="F118" s="18"/>
      <c r="G118">
        <v>27.38</v>
      </c>
      <c r="H118" s="19"/>
      <c r="I118">
        <v>0</v>
      </c>
      <c r="J118" s="19"/>
      <c r="K118" s="25"/>
      <c r="L118" s="26"/>
      <c r="M118" s="26"/>
      <c r="N118" s="27"/>
    </row>
    <row r="119" spans="1:14" x14ac:dyDescent="0.25">
      <c r="A119" s="36">
        <v>42850</v>
      </c>
      <c r="B119">
        <v>3837553</v>
      </c>
      <c r="C119" t="s">
        <v>131</v>
      </c>
      <c r="D119" t="s">
        <v>132</v>
      </c>
      <c r="E119">
        <v>27.39</v>
      </c>
      <c r="F119" s="18">
        <f t="shared" si="6"/>
        <v>0</v>
      </c>
      <c r="G119">
        <v>27.38</v>
      </c>
      <c r="H119" s="19">
        <f t="shared" si="7"/>
        <v>0</v>
      </c>
      <c r="I119">
        <v>0</v>
      </c>
      <c r="J119" s="19">
        <f t="shared" si="8"/>
        <v>0</v>
      </c>
      <c r="K119" s="28">
        <f>F119*$C$5</f>
        <v>0</v>
      </c>
      <c r="L119" s="26">
        <f>H119*$C$2</f>
        <v>0</v>
      </c>
      <c r="M119" s="26">
        <f>J119*$C$3</f>
        <v>0</v>
      </c>
      <c r="N119" s="27">
        <f>L119+M119</f>
        <v>0</v>
      </c>
    </row>
    <row r="120" spans="1:14" x14ac:dyDescent="0.25">
      <c r="A120" s="36">
        <v>42791</v>
      </c>
      <c r="B120">
        <v>2806490</v>
      </c>
      <c r="C120" t="s">
        <v>133</v>
      </c>
      <c r="D120" t="s">
        <v>134</v>
      </c>
      <c r="E120">
        <v>10412.950000000001</v>
      </c>
      <c r="F120" s="18"/>
      <c r="G120">
        <v>6836.15</v>
      </c>
      <c r="H120" s="19"/>
      <c r="I120">
        <v>3576.79</v>
      </c>
      <c r="J120" s="19"/>
      <c r="K120" s="25"/>
      <c r="L120" s="26"/>
      <c r="M120" s="26"/>
      <c r="N120" s="27"/>
    </row>
    <row r="121" spans="1:14" x14ac:dyDescent="0.25">
      <c r="A121" s="36">
        <v>42850</v>
      </c>
      <c r="B121">
        <v>2806490</v>
      </c>
      <c r="C121" t="s">
        <v>133</v>
      </c>
      <c r="D121" t="s">
        <v>134</v>
      </c>
      <c r="E121">
        <v>12446.53</v>
      </c>
      <c r="F121" s="18">
        <f t="shared" si="6"/>
        <v>2033.58</v>
      </c>
      <c r="G121">
        <v>8158.94</v>
      </c>
      <c r="H121" s="19">
        <f t="shared" si="7"/>
        <v>1322.79</v>
      </c>
      <c r="I121">
        <v>4287.58</v>
      </c>
      <c r="J121" s="19">
        <f t="shared" si="8"/>
        <v>710.79</v>
      </c>
      <c r="K121" s="28">
        <f>F121*$C$5</f>
        <v>9781.5197999999982</v>
      </c>
      <c r="L121" s="26">
        <f>H121*$C$2</f>
        <v>7315.0286999999998</v>
      </c>
      <c r="M121" s="26">
        <f>J121*$C$3</f>
        <v>1386.0405000000001</v>
      </c>
      <c r="N121" s="27">
        <f>L121+M121</f>
        <v>8701.0691999999999</v>
      </c>
    </row>
    <row r="122" spans="1:14" x14ac:dyDescent="0.25">
      <c r="A122" s="36">
        <v>42791</v>
      </c>
      <c r="B122">
        <v>2330385</v>
      </c>
      <c r="C122" t="s">
        <v>135</v>
      </c>
      <c r="D122" t="s">
        <v>136</v>
      </c>
      <c r="E122">
        <v>999.45</v>
      </c>
      <c r="F122" s="18"/>
      <c r="G122">
        <v>741.63</v>
      </c>
      <c r="H122" s="19"/>
      <c r="I122">
        <v>257.81</v>
      </c>
      <c r="J122" s="19"/>
      <c r="K122" s="25"/>
      <c r="L122" s="26"/>
      <c r="M122" s="26"/>
      <c r="N122" s="27"/>
    </row>
    <row r="123" spans="1:14" x14ac:dyDescent="0.25">
      <c r="A123" s="36">
        <v>42850</v>
      </c>
      <c r="B123">
        <v>2330385</v>
      </c>
      <c r="C123" t="s">
        <v>135</v>
      </c>
      <c r="D123" t="s">
        <v>136</v>
      </c>
      <c r="E123">
        <v>1033.75</v>
      </c>
      <c r="F123" s="18">
        <f t="shared" si="6"/>
        <v>34.299999999999955</v>
      </c>
      <c r="G123">
        <v>767.11</v>
      </c>
      <c r="H123" s="19">
        <f t="shared" si="7"/>
        <v>25.480000000000018</v>
      </c>
      <c r="I123">
        <v>266.64</v>
      </c>
      <c r="J123" s="19">
        <f t="shared" si="8"/>
        <v>8.8299999999999841</v>
      </c>
      <c r="K123" s="28">
        <f>F123*$C$5</f>
        <v>164.98299999999978</v>
      </c>
      <c r="L123" s="26">
        <f>H123*$C$2</f>
        <v>140.90440000000009</v>
      </c>
      <c r="M123" s="26">
        <f>J123*$C$3</f>
        <v>17.21849999999997</v>
      </c>
      <c r="N123" s="27">
        <f>L123+M123</f>
        <v>158.12290000000007</v>
      </c>
    </row>
    <row r="124" spans="1:14" x14ac:dyDescent="0.25">
      <c r="A124" s="37">
        <v>42791</v>
      </c>
      <c r="B124">
        <v>2586093</v>
      </c>
      <c r="C124" t="s">
        <v>137</v>
      </c>
      <c r="D124" t="s">
        <v>138</v>
      </c>
      <c r="E124">
        <v>1818.88</v>
      </c>
      <c r="F124" s="18"/>
      <c r="G124">
        <v>1220.1400000000001</v>
      </c>
      <c r="H124" s="19"/>
      <c r="I124">
        <v>598.73</v>
      </c>
      <c r="J124" s="19"/>
      <c r="K124" s="25"/>
      <c r="L124" s="26"/>
      <c r="M124" s="26"/>
      <c r="N124" s="27"/>
    </row>
    <row r="125" spans="1:14" x14ac:dyDescent="0.25">
      <c r="A125" s="37">
        <v>42850</v>
      </c>
      <c r="B125">
        <v>2586093</v>
      </c>
      <c r="C125" t="s">
        <v>137</v>
      </c>
      <c r="D125" t="s">
        <v>138</v>
      </c>
      <c r="E125">
        <v>1819.03</v>
      </c>
      <c r="F125" s="18">
        <f t="shared" si="6"/>
        <v>0.14999999999986358</v>
      </c>
      <c r="G125">
        <v>1220.24</v>
      </c>
      <c r="H125" s="19">
        <f t="shared" si="7"/>
        <v>9.9999999999909051E-2</v>
      </c>
      <c r="I125">
        <v>598.79</v>
      </c>
      <c r="J125" s="19">
        <f t="shared" si="8"/>
        <v>5.999999999994543E-2</v>
      </c>
      <c r="K125" s="28">
        <f>F125*$C$5</f>
        <v>0.72149999999934378</v>
      </c>
      <c r="L125" s="26">
        <f>H125*$C$2</f>
        <v>0.55299999999949712</v>
      </c>
      <c r="M125" s="26">
        <f>J125*$C$3</f>
        <v>0.11699999999989361</v>
      </c>
      <c r="N125" s="27">
        <f>L125+M125</f>
        <v>0.66999999999939075</v>
      </c>
    </row>
    <row r="126" spans="1:14" x14ac:dyDescent="0.25">
      <c r="A126" s="36">
        <v>42791</v>
      </c>
      <c r="B126">
        <v>2148943</v>
      </c>
      <c r="C126" t="s">
        <v>139</v>
      </c>
      <c r="D126" t="s">
        <v>140</v>
      </c>
      <c r="E126">
        <v>963.78</v>
      </c>
      <c r="F126" s="18"/>
      <c r="G126">
        <v>584.49</v>
      </c>
      <c r="H126" s="19"/>
      <c r="I126">
        <v>379.28</v>
      </c>
      <c r="J126" s="19"/>
      <c r="K126" s="25"/>
      <c r="L126" s="26"/>
      <c r="M126" s="26"/>
      <c r="N126" s="27"/>
    </row>
    <row r="127" spans="1:14" x14ac:dyDescent="0.25">
      <c r="A127" s="36">
        <v>42850</v>
      </c>
      <c r="B127">
        <v>2148943</v>
      </c>
      <c r="C127" t="s">
        <v>139</v>
      </c>
      <c r="D127" t="s">
        <v>140</v>
      </c>
      <c r="E127">
        <v>963.83</v>
      </c>
      <c r="F127" s="18">
        <f t="shared" si="6"/>
        <v>5.0000000000068212E-2</v>
      </c>
      <c r="G127">
        <v>584.52</v>
      </c>
      <c r="H127" s="19">
        <f t="shared" si="7"/>
        <v>2.9999999999972715E-2</v>
      </c>
      <c r="I127">
        <v>379.31</v>
      </c>
      <c r="J127" s="19">
        <f t="shared" si="8"/>
        <v>3.0000000000029559E-2</v>
      </c>
      <c r="K127" s="28">
        <f>F127*$C$5</f>
        <v>0.24050000000032809</v>
      </c>
      <c r="L127" s="26">
        <f>H127*$C$2</f>
        <v>0.16589999999984911</v>
      </c>
      <c r="M127" s="26">
        <f>J127*$C$3</f>
        <v>5.8500000000057645E-2</v>
      </c>
      <c r="N127" s="27">
        <f>L127+M127</f>
        <v>0.22439999999990676</v>
      </c>
    </row>
    <row r="128" spans="1:14" x14ac:dyDescent="0.25">
      <c r="A128" s="36">
        <v>42791</v>
      </c>
      <c r="B128">
        <v>2047071</v>
      </c>
      <c r="C128" t="s">
        <v>141</v>
      </c>
      <c r="D128" t="s">
        <v>142</v>
      </c>
      <c r="E128">
        <v>7465.65</v>
      </c>
      <c r="F128" s="18"/>
      <c r="G128">
        <v>4592.45</v>
      </c>
      <c r="H128" s="19"/>
      <c r="I128">
        <v>2873.19</v>
      </c>
      <c r="J128" s="19"/>
      <c r="K128" s="25"/>
      <c r="L128" s="26"/>
      <c r="M128" s="26"/>
      <c r="N128" s="27"/>
    </row>
    <row r="129" spans="1:14" x14ac:dyDescent="0.25">
      <c r="A129" s="36">
        <v>42850</v>
      </c>
      <c r="B129">
        <v>2047071</v>
      </c>
      <c r="C129" t="s">
        <v>141</v>
      </c>
      <c r="D129" t="s">
        <v>142</v>
      </c>
      <c r="E129">
        <v>7465.65</v>
      </c>
      <c r="F129" s="18">
        <f t="shared" si="6"/>
        <v>0</v>
      </c>
      <c r="G129">
        <v>4592.46</v>
      </c>
      <c r="H129" s="19">
        <f t="shared" si="7"/>
        <v>1.0000000000218279E-2</v>
      </c>
      <c r="I129">
        <v>2873.19</v>
      </c>
      <c r="J129" s="19">
        <f t="shared" si="8"/>
        <v>0</v>
      </c>
      <c r="K129" s="28">
        <f>F129*$C$5</f>
        <v>0</v>
      </c>
      <c r="L129" s="26">
        <f>H129*$C$2</f>
        <v>5.5300000001207085E-2</v>
      </c>
      <c r="M129" s="26">
        <f>J129*$C$3</f>
        <v>0</v>
      </c>
      <c r="N129" s="27">
        <f>L129+M129</f>
        <v>5.5300000001207085E-2</v>
      </c>
    </row>
    <row r="130" spans="1:14" x14ac:dyDescent="0.25">
      <c r="A130" s="36">
        <v>42791</v>
      </c>
      <c r="B130">
        <v>2137694</v>
      </c>
      <c r="C130" t="s">
        <v>143</v>
      </c>
      <c r="D130" t="s">
        <v>144</v>
      </c>
      <c r="E130">
        <v>3612.05</v>
      </c>
      <c r="F130" s="18"/>
      <c r="G130">
        <v>2745.08</v>
      </c>
      <c r="H130" s="19"/>
      <c r="I130">
        <v>866.96</v>
      </c>
      <c r="J130" s="19"/>
      <c r="K130" s="25"/>
      <c r="L130" s="26"/>
      <c r="M130" s="26"/>
      <c r="N130" s="27"/>
    </row>
    <row r="131" spans="1:14" x14ac:dyDescent="0.25">
      <c r="A131" s="36">
        <v>42850</v>
      </c>
      <c r="B131">
        <v>2137694</v>
      </c>
      <c r="C131" t="s">
        <v>143</v>
      </c>
      <c r="D131" t="s">
        <v>144</v>
      </c>
      <c r="E131">
        <v>3612.7</v>
      </c>
      <c r="F131" s="18">
        <f t="shared" si="6"/>
        <v>0.6499999999996362</v>
      </c>
      <c r="G131">
        <v>2745.73</v>
      </c>
      <c r="H131" s="19">
        <f t="shared" si="7"/>
        <v>0.65000000000009095</v>
      </c>
      <c r="I131">
        <v>866.96</v>
      </c>
      <c r="J131" s="19">
        <f t="shared" si="8"/>
        <v>0</v>
      </c>
      <c r="K131" s="28">
        <f>F131*$C$5</f>
        <v>3.1264999999982499</v>
      </c>
      <c r="L131" s="26">
        <f>H131*$C$2</f>
        <v>3.5945000000005032</v>
      </c>
      <c r="M131" s="26">
        <f>J131*$C$3</f>
        <v>0</v>
      </c>
      <c r="N131" s="27">
        <f>L131+M131</f>
        <v>3.5945000000005032</v>
      </c>
    </row>
    <row r="132" spans="1:14" x14ac:dyDescent="0.25">
      <c r="A132" s="37">
        <v>42791</v>
      </c>
      <c r="B132">
        <v>2747605</v>
      </c>
      <c r="C132" t="s">
        <v>145</v>
      </c>
      <c r="D132" t="s">
        <v>146</v>
      </c>
      <c r="E132">
        <v>0.7</v>
      </c>
      <c r="F132" s="18"/>
      <c r="G132">
        <v>0.7</v>
      </c>
      <c r="H132" s="19"/>
      <c r="I132">
        <v>0</v>
      </c>
      <c r="J132" s="19"/>
      <c r="K132" s="25"/>
      <c r="L132" s="26"/>
      <c r="M132" s="26"/>
      <c r="N132" s="27"/>
    </row>
    <row r="133" spans="1:14" x14ac:dyDescent="0.25">
      <c r="A133" s="37">
        <v>42850</v>
      </c>
      <c r="B133">
        <v>2747605</v>
      </c>
      <c r="C133" t="s">
        <v>145</v>
      </c>
      <c r="D133" t="s">
        <v>146</v>
      </c>
      <c r="E133">
        <v>0.7</v>
      </c>
      <c r="F133" s="18">
        <f t="shared" si="6"/>
        <v>0</v>
      </c>
      <c r="G133">
        <v>0.7</v>
      </c>
      <c r="H133" s="19">
        <f t="shared" si="7"/>
        <v>0</v>
      </c>
      <c r="I133">
        <v>0</v>
      </c>
      <c r="J133" s="19">
        <f t="shared" si="8"/>
        <v>0</v>
      </c>
      <c r="K133" s="28">
        <f>F133*$C$5</f>
        <v>0</v>
      </c>
      <c r="L133" s="26">
        <f>H133*$C$2</f>
        <v>0</v>
      </c>
      <c r="M133" s="26">
        <f>J133*$C$3</f>
        <v>0</v>
      </c>
      <c r="N133" s="27">
        <f>L133+M133</f>
        <v>0</v>
      </c>
    </row>
    <row r="134" spans="1:14" x14ac:dyDescent="0.25">
      <c r="A134" s="36">
        <v>42791</v>
      </c>
      <c r="B134">
        <v>2047068</v>
      </c>
      <c r="C134" t="s">
        <v>147</v>
      </c>
      <c r="D134" t="s">
        <v>148</v>
      </c>
      <c r="E134">
        <v>3599.37</v>
      </c>
      <c r="F134" s="18"/>
      <c r="G134">
        <v>2398.2800000000002</v>
      </c>
      <c r="H134" s="19"/>
      <c r="I134">
        <v>1201.0899999999999</v>
      </c>
      <c r="J134" s="19"/>
      <c r="K134" s="25"/>
      <c r="L134" s="26"/>
      <c r="M134" s="26"/>
      <c r="N134" s="27"/>
    </row>
    <row r="135" spans="1:14" x14ac:dyDescent="0.25">
      <c r="A135" s="36">
        <v>42850</v>
      </c>
      <c r="B135">
        <v>2047068</v>
      </c>
      <c r="C135" t="s">
        <v>147</v>
      </c>
      <c r="D135" t="s">
        <v>148</v>
      </c>
      <c r="E135">
        <v>3599.37</v>
      </c>
      <c r="F135" s="18">
        <f t="shared" si="6"/>
        <v>0</v>
      </c>
      <c r="G135">
        <v>2398.2800000000002</v>
      </c>
      <c r="H135" s="19">
        <f t="shared" si="7"/>
        <v>0</v>
      </c>
      <c r="I135">
        <v>1201.0899999999999</v>
      </c>
      <c r="J135" s="19">
        <f t="shared" si="8"/>
        <v>0</v>
      </c>
      <c r="K135" s="28">
        <f>F135*$C$5</f>
        <v>0</v>
      </c>
      <c r="L135" s="26">
        <f>H135*$C$2</f>
        <v>0</v>
      </c>
      <c r="M135" s="26">
        <f>J135*$C$3</f>
        <v>0</v>
      </c>
      <c r="N135" s="27">
        <f>L135+M135</f>
        <v>0</v>
      </c>
    </row>
    <row r="136" spans="1:14" x14ac:dyDescent="0.25">
      <c r="A136" s="36">
        <v>42791</v>
      </c>
      <c r="B136">
        <v>2049471</v>
      </c>
      <c r="C136" t="s">
        <v>149</v>
      </c>
      <c r="D136" t="s">
        <v>150</v>
      </c>
      <c r="E136">
        <v>5859.95</v>
      </c>
      <c r="F136" s="18"/>
      <c r="G136">
        <v>4484.1000000000004</v>
      </c>
      <c r="H136" s="19"/>
      <c r="I136">
        <v>1375.85</v>
      </c>
      <c r="J136" s="19"/>
      <c r="K136" s="25"/>
      <c r="L136" s="26"/>
      <c r="M136" s="26"/>
      <c r="N136" s="27"/>
    </row>
    <row r="137" spans="1:14" x14ac:dyDescent="0.25">
      <c r="A137" s="36">
        <v>42850</v>
      </c>
      <c r="B137">
        <v>2049471</v>
      </c>
      <c r="C137" t="s">
        <v>149</v>
      </c>
      <c r="D137" t="s">
        <v>150</v>
      </c>
      <c r="E137">
        <v>5866.78</v>
      </c>
      <c r="F137" s="18">
        <f t="shared" si="6"/>
        <v>6.8299999999999272</v>
      </c>
      <c r="G137">
        <v>4490.92</v>
      </c>
      <c r="H137" s="19">
        <f t="shared" si="7"/>
        <v>6.819999999999709</v>
      </c>
      <c r="I137">
        <v>1375.85</v>
      </c>
      <c r="J137" s="19">
        <f t="shared" si="8"/>
        <v>0</v>
      </c>
      <c r="K137" s="28">
        <f>F137*$C$5</f>
        <v>32.852299999999644</v>
      </c>
      <c r="L137" s="26">
        <f>H137*$C$2</f>
        <v>37.714599999998391</v>
      </c>
      <c r="M137" s="26">
        <f>J137*$C$3</f>
        <v>0</v>
      </c>
      <c r="N137" s="27">
        <f>L137+M137</f>
        <v>37.714599999998391</v>
      </c>
    </row>
    <row r="138" spans="1:14" x14ac:dyDescent="0.25">
      <c r="A138" s="36">
        <v>42791</v>
      </c>
      <c r="B138">
        <v>2169909</v>
      </c>
      <c r="C138" t="s">
        <v>151</v>
      </c>
      <c r="D138" t="s">
        <v>152</v>
      </c>
      <c r="E138">
        <v>3149.72</v>
      </c>
      <c r="F138" s="18"/>
      <c r="G138">
        <v>2544.56</v>
      </c>
      <c r="H138" s="19"/>
      <c r="I138">
        <v>605.15</v>
      </c>
      <c r="J138" s="19"/>
      <c r="K138" s="25"/>
      <c r="L138" s="26"/>
      <c r="M138" s="26"/>
      <c r="N138" s="27"/>
    </row>
    <row r="139" spans="1:14" x14ac:dyDescent="0.25">
      <c r="A139" s="36">
        <v>42850</v>
      </c>
      <c r="B139">
        <v>2169909</v>
      </c>
      <c r="C139" t="s">
        <v>151</v>
      </c>
      <c r="D139" t="s">
        <v>152</v>
      </c>
      <c r="E139">
        <v>3149.72</v>
      </c>
      <c r="F139" s="18">
        <f t="shared" si="6"/>
        <v>0</v>
      </c>
      <c r="G139">
        <v>2544.56</v>
      </c>
      <c r="H139" s="19">
        <f t="shared" si="7"/>
        <v>0</v>
      </c>
      <c r="I139">
        <v>605.15</v>
      </c>
      <c r="J139" s="19">
        <f t="shared" si="8"/>
        <v>0</v>
      </c>
      <c r="K139" s="28">
        <f>F139*$C$5</f>
        <v>0</v>
      </c>
      <c r="L139" s="26">
        <f>H139*$C$2</f>
        <v>0</v>
      </c>
      <c r="M139" s="26">
        <f>J139*$C$3</f>
        <v>0</v>
      </c>
      <c r="N139" s="27">
        <f>L139+M139</f>
        <v>0</v>
      </c>
    </row>
    <row r="140" spans="1:14" x14ac:dyDescent="0.25">
      <c r="A140" s="37">
        <v>42791</v>
      </c>
      <c r="B140">
        <v>2754841</v>
      </c>
      <c r="C140" t="s">
        <v>153</v>
      </c>
      <c r="D140" t="s">
        <v>154</v>
      </c>
      <c r="E140">
        <v>1098.3800000000001</v>
      </c>
      <c r="F140" s="18"/>
      <c r="G140">
        <v>661.7</v>
      </c>
      <c r="H140" s="19"/>
      <c r="I140">
        <v>436.67</v>
      </c>
      <c r="J140" s="19"/>
      <c r="K140" s="25"/>
      <c r="L140" s="26"/>
      <c r="M140" s="26"/>
      <c r="N140" s="27"/>
    </row>
    <row r="141" spans="1:14" x14ac:dyDescent="0.25">
      <c r="A141" s="37">
        <v>42850</v>
      </c>
      <c r="B141">
        <v>2754841</v>
      </c>
      <c r="C141" t="s">
        <v>153</v>
      </c>
      <c r="D141" t="s">
        <v>154</v>
      </c>
      <c r="E141">
        <v>1103.6500000000001</v>
      </c>
      <c r="F141" s="18">
        <f t="shared" si="6"/>
        <v>5.2699999999999818</v>
      </c>
      <c r="G141">
        <v>665.25</v>
      </c>
      <c r="H141" s="19">
        <f t="shared" si="7"/>
        <v>3.5499999999999545</v>
      </c>
      <c r="I141">
        <v>438.39</v>
      </c>
      <c r="J141" s="19">
        <f t="shared" si="8"/>
        <v>1.7199999999999704</v>
      </c>
      <c r="K141" s="28">
        <f>F141*$C$5</f>
        <v>25.348699999999912</v>
      </c>
      <c r="L141" s="26">
        <f>H141*$C$2</f>
        <v>19.63149999999975</v>
      </c>
      <c r="M141" s="26">
        <f>J141*$C$3</f>
        <v>3.3539999999999428</v>
      </c>
      <c r="N141" s="27">
        <f>L141+M141</f>
        <v>22.985499999999693</v>
      </c>
    </row>
    <row r="142" spans="1:14" x14ac:dyDescent="0.25">
      <c r="A142" s="36">
        <v>42791</v>
      </c>
      <c r="B142">
        <v>2137941</v>
      </c>
      <c r="C142" t="s">
        <v>155</v>
      </c>
      <c r="D142" t="s">
        <v>156</v>
      </c>
      <c r="E142">
        <v>47977.7</v>
      </c>
      <c r="F142" s="18"/>
      <c r="G142">
        <v>33440.74</v>
      </c>
      <c r="H142" s="19"/>
      <c r="I142">
        <v>14536.93</v>
      </c>
      <c r="J142" s="19"/>
      <c r="K142" s="25"/>
      <c r="L142" s="26"/>
      <c r="M142" s="26"/>
      <c r="N142" s="27"/>
    </row>
    <row r="143" spans="1:14" x14ac:dyDescent="0.25">
      <c r="A143" s="36">
        <v>42850</v>
      </c>
      <c r="B143">
        <v>2137941</v>
      </c>
      <c r="C143" t="s">
        <v>155</v>
      </c>
      <c r="D143" t="s">
        <v>156</v>
      </c>
      <c r="E143">
        <v>49054.8</v>
      </c>
      <c r="F143" s="18">
        <f t="shared" ref="F143:F203" si="9">E143-E142</f>
        <v>1077.1000000000058</v>
      </c>
      <c r="G143">
        <v>34184.300000000003</v>
      </c>
      <c r="H143" s="19">
        <f t="shared" ref="H143:H203" si="10">G143-G142</f>
        <v>743.56000000000495</v>
      </c>
      <c r="I143">
        <v>14870.47</v>
      </c>
      <c r="J143" s="19">
        <f t="shared" ref="J143:J203" si="11">I143-I142</f>
        <v>333.53999999999905</v>
      </c>
      <c r="K143" s="28">
        <f>F143*$C$5</f>
        <v>5180.8510000000279</v>
      </c>
      <c r="L143" s="26">
        <f>H143*$C$2</f>
        <v>4111.8868000000275</v>
      </c>
      <c r="M143" s="26">
        <f>J143*$C$3</f>
        <v>650.4029999999982</v>
      </c>
      <c r="N143" s="27">
        <f>L143+M143</f>
        <v>4762.2898000000259</v>
      </c>
    </row>
    <row r="144" spans="1:14" x14ac:dyDescent="0.25">
      <c r="A144" s="36">
        <v>42791</v>
      </c>
      <c r="B144">
        <v>2163162</v>
      </c>
      <c r="C144" t="s">
        <v>157</v>
      </c>
      <c r="D144" t="s">
        <v>158</v>
      </c>
      <c r="E144">
        <v>3349.32</v>
      </c>
      <c r="F144" s="18"/>
      <c r="G144">
        <v>2828.91</v>
      </c>
      <c r="H144" s="19"/>
      <c r="I144">
        <v>520.4</v>
      </c>
      <c r="J144" s="19"/>
      <c r="K144" s="25"/>
      <c r="L144" s="26"/>
      <c r="M144" s="26"/>
      <c r="N144" s="27"/>
    </row>
    <row r="145" spans="1:14" x14ac:dyDescent="0.25">
      <c r="A145" s="36">
        <v>42850</v>
      </c>
      <c r="B145">
        <v>2163162</v>
      </c>
      <c r="C145" t="s">
        <v>157</v>
      </c>
      <c r="D145" t="s">
        <v>158</v>
      </c>
      <c r="E145">
        <v>3349.32</v>
      </c>
      <c r="F145" s="18">
        <f t="shared" si="9"/>
        <v>0</v>
      </c>
      <c r="G145">
        <v>2828.91</v>
      </c>
      <c r="H145" s="19">
        <f t="shared" si="10"/>
        <v>0</v>
      </c>
      <c r="I145">
        <v>520.4</v>
      </c>
      <c r="J145" s="19">
        <f t="shared" si="11"/>
        <v>0</v>
      </c>
      <c r="K145" s="28">
        <f>F145*$C$5</f>
        <v>0</v>
      </c>
      <c r="L145" s="26">
        <f>H145*$C$2</f>
        <v>0</v>
      </c>
      <c r="M145" s="26">
        <f>J145*$C$3</f>
        <v>0</v>
      </c>
      <c r="N145" s="27">
        <f>L145+M145</f>
        <v>0</v>
      </c>
    </row>
    <row r="146" spans="1:14" x14ac:dyDescent="0.25">
      <c r="A146" s="36">
        <v>42791</v>
      </c>
      <c r="B146">
        <v>2073224</v>
      </c>
      <c r="C146" t="s">
        <v>159</v>
      </c>
      <c r="D146" t="s">
        <v>160</v>
      </c>
      <c r="E146">
        <v>243.22</v>
      </c>
      <c r="F146" s="18"/>
      <c r="G146">
        <v>224.76</v>
      </c>
      <c r="H146" s="19"/>
      <c r="I146">
        <v>18.45</v>
      </c>
      <c r="J146" s="19"/>
      <c r="K146" s="25"/>
      <c r="L146" s="26"/>
      <c r="M146" s="26"/>
      <c r="N146" s="27"/>
    </row>
    <row r="147" spans="1:14" x14ac:dyDescent="0.25">
      <c r="A147" s="36">
        <v>42850</v>
      </c>
      <c r="B147">
        <v>2073224</v>
      </c>
      <c r="C147" t="s">
        <v>159</v>
      </c>
      <c r="D147" t="s">
        <v>160</v>
      </c>
      <c r="E147">
        <v>243.31</v>
      </c>
      <c r="F147" s="18">
        <f t="shared" si="9"/>
        <v>9.0000000000003411E-2</v>
      </c>
      <c r="G147">
        <v>224.85</v>
      </c>
      <c r="H147" s="19">
        <f t="shared" si="10"/>
        <v>9.0000000000003411E-2</v>
      </c>
      <c r="I147">
        <v>18.46</v>
      </c>
      <c r="J147" s="19">
        <f t="shared" si="11"/>
        <v>1.0000000000001563E-2</v>
      </c>
      <c r="K147" s="28">
        <f>F147*$C$5</f>
        <v>0.43290000000001638</v>
      </c>
      <c r="L147" s="26">
        <f>H147*$C$2</f>
        <v>0.49770000000001891</v>
      </c>
      <c r="M147" s="26">
        <f>J147*$C$3</f>
        <v>1.950000000000305E-2</v>
      </c>
      <c r="N147" s="27">
        <f>L147+M147</f>
        <v>0.51720000000002198</v>
      </c>
    </row>
    <row r="148" spans="1:14" x14ac:dyDescent="0.25">
      <c r="A148" s="37">
        <v>42791</v>
      </c>
      <c r="B148">
        <v>2043749</v>
      </c>
      <c r="C148" t="s">
        <v>161</v>
      </c>
      <c r="D148" t="s">
        <v>162</v>
      </c>
      <c r="E148">
        <v>2813.38</v>
      </c>
      <c r="F148" s="18"/>
      <c r="G148">
        <v>2016.14</v>
      </c>
      <c r="H148" s="19"/>
      <c r="I148">
        <v>797.23</v>
      </c>
      <c r="J148" s="19"/>
      <c r="K148" s="25"/>
      <c r="L148" s="26"/>
      <c r="M148" s="26"/>
      <c r="N148" s="27"/>
    </row>
    <row r="149" spans="1:14" x14ac:dyDescent="0.25">
      <c r="A149" s="37">
        <v>42850</v>
      </c>
      <c r="B149">
        <v>2043749</v>
      </c>
      <c r="C149" t="s">
        <v>161</v>
      </c>
      <c r="D149" t="s">
        <v>162</v>
      </c>
      <c r="E149">
        <v>2813.4</v>
      </c>
      <c r="F149" s="18">
        <f t="shared" si="9"/>
        <v>1.999999999998181E-2</v>
      </c>
      <c r="G149">
        <v>2016.14</v>
      </c>
      <c r="H149" s="19">
        <f t="shared" si="10"/>
        <v>0</v>
      </c>
      <c r="I149">
        <v>797.25</v>
      </c>
      <c r="J149" s="19">
        <f t="shared" si="11"/>
        <v>1.999999999998181E-2</v>
      </c>
      <c r="K149" s="28">
        <f>F149*$C$5</f>
        <v>9.6199999999912494E-2</v>
      </c>
      <c r="L149" s="26">
        <f>H149*$C$2</f>
        <v>0</v>
      </c>
      <c r="M149" s="26">
        <f>J149*$C$3</f>
        <v>3.8999999999964535E-2</v>
      </c>
      <c r="N149" s="27">
        <f>L149+M149</f>
        <v>3.8999999999964535E-2</v>
      </c>
    </row>
    <row r="150" spans="1:14" x14ac:dyDescent="0.25">
      <c r="A150" s="36">
        <v>42791</v>
      </c>
      <c r="B150">
        <v>2802629</v>
      </c>
      <c r="C150" t="s">
        <v>163</v>
      </c>
      <c r="D150" t="s">
        <v>158</v>
      </c>
      <c r="E150">
        <v>0.37</v>
      </c>
      <c r="F150" s="18"/>
      <c r="G150">
        <v>0.37</v>
      </c>
      <c r="H150" s="19"/>
      <c r="I150">
        <v>0</v>
      </c>
      <c r="J150" s="19"/>
      <c r="K150" s="25"/>
      <c r="L150" s="26"/>
      <c r="M150" s="26"/>
      <c r="N150" s="27"/>
    </row>
    <row r="151" spans="1:14" x14ac:dyDescent="0.25">
      <c r="A151" s="36">
        <v>42850</v>
      </c>
      <c r="B151">
        <v>2802629</v>
      </c>
      <c r="C151" t="s">
        <v>163</v>
      </c>
      <c r="D151" t="s">
        <v>158</v>
      </c>
      <c r="E151">
        <v>0.37</v>
      </c>
      <c r="F151" s="18">
        <f t="shared" si="9"/>
        <v>0</v>
      </c>
      <c r="G151">
        <v>0.37</v>
      </c>
      <c r="H151" s="19">
        <f t="shared" si="10"/>
        <v>0</v>
      </c>
      <c r="I151">
        <v>0</v>
      </c>
      <c r="J151" s="19">
        <f t="shared" si="11"/>
        <v>0</v>
      </c>
      <c r="K151" s="28">
        <f>F151*$C$5</f>
        <v>0</v>
      </c>
      <c r="L151" s="26">
        <f>H151*$C$2</f>
        <v>0</v>
      </c>
      <c r="M151" s="26">
        <f>J151*$C$3</f>
        <v>0</v>
      </c>
      <c r="N151" s="27">
        <f>L151+M151</f>
        <v>0</v>
      </c>
    </row>
    <row r="152" spans="1:14" x14ac:dyDescent="0.25">
      <c r="A152" s="36">
        <v>42791</v>
      </c>
      <c r="B152">
        <v>2146186</v>
      </c>
      <c r="C152" t="s">
        <v>164</v>
      </c>
      <c r="D152" t="s">
        <v>165</v>
      </c>
      <c r="E152">
        <v>4580.8900000000003</v>
      </c>
      <c r="F152" s="18"/>
      <c r="G152">
        <v>3579.34</v>
      </c>
      <c r="H152" s="19"/>
      <c r="I152">
        <v>1001.55</v>
      </c>
      <c r="J152" s="19"/>
      <c r="K152" s="25"/>
      <c r="L152" s="26"/>
      <c r="M152" s="26"/>
      <c r="N152" s="27"/>
    </row>
    <row r="153" spans="1:14" x14ac:dyDescent="0.25">
      <c r="A153" s="36">
        <v>42850</v>
      </c>
      <c r="B153">
        <v>2146186</v>
      </c>
      <c r="C153" t="s">
        <v>164</v>
      </c>
      <c r="D153" t="s">
        <v>165</v>
      </c>
      <c r="E153">
        <v>4581.04</v>
      </c>
      <c r="F153" s="18">
        <f t="shared" si="9"/>
        <v>0.1499999999996362</v>
      </c>
      <c r="G153">
        <v>3579.47</v>
      </c>
      <c r="H153" s="19">
        <f t="shared" si="10"/>
        <v>0.12999999999965439</v>
      </c>
      <c r="I153">
        <v>1001.56</v>
      </c>
      <c r="J153" s="19">
        <f t="shared" si="11"/>
        <v>9.9999999999909051E-3</v>
      </c>
      <c r="K153" s="28">
        <f>F153*$C$5</f>
        <v>0.7214999999982501</v>
      </c>
      <c r="L153" s="26">
        <f>H153*$C$2</f>
        <v>0.71889999999808885</v>
      </c>
      <c r="M153" s="26">
        <f>J153*$C$3</f>
        <v>1.9499999999982268E-2</v>
      </c>
      <c r="N153" s="27">
        <f>L153+M153</f>
        <v>0.73839999999807115</v>
      </c>
    </row>
    <row r="154" spans="1:14" x14ac:dyDescent="0.25">
      <c r="A154" s="36">
        <v>42791</v>
      </c>
      <c r="B154">
        <v>1960912</v>
      </c>
      <c r="C154" t="s">
        <v>166</v>
      </c>
      <c r="D154" t="s">
        <v>167</v>
      </c>
      <c r="E154">
        <v>20274.72</v>
      </c>
      <c r="F154" s="18"/>
      <c r="G154">
        <v>14343.47</v>
      </c>
      <c r="H154" s="19"/>
      <c r="I154">
        <v>5931.24</v>
      </c>
      <c r="J154" s="19"/>
      <c r="K154" s="25"/>
      <c r="L154" s="26"/>
      <c r="M154" s="26"/>
      <c r="N154" s="27"/>
    </row>
    <row r="155" spans="1:14" x14ac:dyDescent="0.25">
      <c r="A155" s="36">
        <v>42850</v>
      </c>
      <c r="B155">
        <v>1960912</v>
      </c>
      <c r="C155" t="s">
        <v>166</v>
      </c>
      <c r="D155" t="s">
        <v>167</v>
      </c>
      <c r="E155">
        <v>20283.03</v>
      </c>
      <c r="F155" s="18">
        <f t="shared" si="9"/>
        <v>8.3099999999976717</v>
      </c>
      <c r="G155">
        <v>14348.97</v>
      </c>
      <c r="H155" s="19">
        <f t="shared" si="10"/>
        <v>5.5</v>
      </c>
      <c r="I155">
        <v>5934.06</v>
      </c>
      <c r="J155" s="19">
        <f t="shared" si="11"/>
        <v>2.8200000000006185</v>
      </c>
      <c r="K155" s="28">
        <f>F155*$C$5</f>
        <v>39.971099999988795</v>
      </c>
      <c r="L155" s="26">
        <f>H155*$C$2</f>
        <v>30.415000000000003</v>
      </c>
      <c r="M155" s="26">
        <f>J155*$C$3</f>
        <v>5.4990000000012067</v>
      </c>
      <c r="N155" s="27">
        <f>L155+M155</f>
        <v>35.914000000001209</v>
      </c>
    </row>
    <row r="156" spans="1:14" x14ac:dyDescent="0.25">
      <c r="A156" s="37">
        <v>42791</v>
      </c>
      <c r="B156">
        <v>2775259</v>
      </c>
      <c r="C156" t="s">
        <v>168</v>
      </c>
      <c r="D156" t="s">
        <v>169</v>
      </c>
      <c r="E156">
        <v>3.93</v>
      </c>
      <c r="F156" s="18"/>
      <c r="G156">
        <v>3.92</v>
      </c>
      <c r="H156" s="19"/>
      <c r="I156">
        <v>0</v>
      </c>
      <c r="J156" s="19"/>
      <c r="K156" s="25"/>
      <c r="L156" s="26"/>
      <c r="M156" s="26"/>
      <c r="N156" s="27"/>
    </row>
    <row r="157" spans="1:14" x14ac:dyDescent="0.25">
      <c r="A157" s="37">
        <v>42850</v>
      </c>
      <c r="B157">
        <v>2775259</v>
      </c>
      <c r="C157" t="s">
        <v>168</v>
      </c>
      <c r="D157" t="s">
        <v>169</v>
      </c>
      <c r="E157">
        <v>3.93</v>
      </c>
      <c r="F157" s="18">
        <f t="shared" si="9"/>
        <v>0</v>
      </c>
      <c r="G157">
        <v>3.92</v>
      </c>
      <c r="H157" s="19">
        <f t="shared" si="10"/>
        <v>0</v>
      </c>
      <c r="I157">
        <v>0</v>
      </c>
      <c r="J157" s="19">
        <f t="shared" si="11"/>
        <v>0</v>
      </c>
      <c r="K157" s="28">
        <f>F157*$C$5</f>
        <v>0</v>
      </c>
      <c r="L157" s="26">
        <f>H157*$C$2</f>
        <v>0</v>
      </c>
      <c r="M157" s="26">
        <f>J157*$C$3</f>
        <v>0</v>
      </c>
      <c r="N157" s="27">
        <f>L157+M157</f>
        <v>0</v>
      </c>
    </row>
    <row r="158" spans="1:14" x14ac:dyDescent="0.25">
      <c r="A158" s="36">
        <v>42791</v>
      </c>
      <c r="B158">
        <v>2357617</v>
      </c>
      <c r="C158" t="s">
        <v>170</v>
      </c>
      <c r="D158" t="s">
        <v>171</v>
      </c>
      <c r="E158">
        <v>11238.53</v>
      </c>
      <c r="F158" s="18"/>
      <c r="G158">
        <v>9375.76</v>
      </c>
      <c r="H158" s="19"/>
      <c r="I158">
        <v>1862.76</v>
      </c>
      <c r="J158" s="19"/>
      <c r="K158" s="25"/>
      <c r="L158" s="26"/>
      <c r="M158" s="26"/>
      <c r="N158" s="27"/>
    </row>
    <row r="159" spans="1:14" x14ac:dyDescent="0.25">
      <c r="A159" s="36">
        <v>42850</v>
      </c>
      <c r="B159">
        <v>2357617</v>
      </c>
      <c r="C159" t="s">
        <v>170</v>
      </c>
      <c r="D159" t="s">
        <v>171</v>
      </c>
      <c r="E159">
        <v>12544.55</v>
      </c>
      <c r="F159" s="18">
        <f t="shared" si="9"/>
        <v>1306.0199999999986</v>
      </c>
      <c r="G159">
        <v>10392.24</v>
      </c>
      <c r="H159" s="19">
        <f t="shared" si="10"/>
        <v>1016.4799999999996</v>
      </c>
      <c r="I159">
        <v>2152.3000000000002</v>
      </c>
      <c r="J159" s="19">
        <f t="shared" si="11"/>
        <v>289.54000000000019</v>
      </c>
      <c r="K159" s="28">
        <f>F159*$C$5</f>
        <v>6281.9561999999933</v>
      </c>
      <c r="L159" s="26">
        <f>H159*$C$2</f>
        <v>5621.1343999999981</v>
      </c>
      <c r="M159" s="26">
        <f>J159*$C$3</f>
        <v>564.60300000000041</v>
      </c>
      <c r="N159" s="27">
        <f>L159+M159</f>
        <v>6185.7373999999982</v>
      </c>
    </row>
    <row r="160" spans="1:14" x14ac:dyDescent="0.25">
      <c r="A160" s="36">
        <v>42791</v>
      </c>
      <c r="B160">
        <v>3831953</v>
      </c>
      <c r="C160" t="s">
        <v>172</v>
      </c>
      <c r="D160" t="s">
        <v>173</v>
      </c>
      <c r="E160">
        <v>0.47</v>
      </c>
      <c r="F160" s="18"/>
      <c r="G160">
        <v>0.44</v>
      </c>
      <c r="H160" s="19"/>
      <c r="I160">
        <v>0.02</v>
      </c>
      <c r="J160" s="19"/>
      <c r="K160" s="25"/>
      <c r="L160" s="26"/>
      <c r="M160" s="26"/>
      <c r="N160" s="27"/>
    </row>
    <row r="161" spans="1:14" x14ac:dyDescent="0.25">
      <c r="A161" s="36">
        <v>42850</v>
      </c>
      <c r="B161">
        <v>3831953</v>
      </c>
      <c r="C161" t="s">
        <v>172</v>
      </c>
      <c r="D161" t="s">
        <v>173</v>
      </c>
      <c r="E161">
        <v>0.52</v>
      </c>
      <c r="F161" s="18">
        <f t="shared" si="9"/>
        <v>5.0000000000000044E-2</v>
      </c>
      <c r="G161">
        <v>0.49</v>
      </c>
      <c r="H161" s="19">
        <f t="shared" si="10"/>
        <v>4.9999999999999989E-2</v>
      </c>
      <c r="I161">
        <v>0.02</v>
      </c>
      <c r="J161" s="19">
        <f t="shared" si="11"/>
        <v>0</v>
      </c>
      <c r="K161" s="28">
        <f>F161*$C$5</f>
        <v>0.24050000000000019</v>
      </c>
      <c r="L161" s="26">
        <f>H161*$C$2</f>
        <v>0.27649999999999997</v>
      </c>
      <c r="M161" s="26">
        <f>J161*$C$3</f>
        <v>0</v>
      </c>
      <c r="N161" s="27">
        <f>L161+M161</f>
        <v>0.27649999999999997</v>
      </c>
    </row>
    <row r="162" spans="1:14" x14ac:dyDescent="0.25">
      <c r="A162" s="36">
        <v>42791</v>
      </c>
      <c r="B162">
        <v>2567155</v>
      </c>
      <c r="C162" t="s">
        <v>174</v>
      </c>
      <c r="D162" t="s">
        <v>175</v>
      </c>
      <c r="E162">
        <v>921.99</v>
      </c>
      <c r="F162" s="18"/>
      <c r="G162">
        <v>625.34</v>
      </c>
      <c r="H162" s="19"/>
      <c r="I162">
        <v>296.64</v>
      </c>
      <c r="J162" s="19"/>
      <c r="K162" s="25"/>
      <c r="L162" s="26"/>
      <c r="M162" s="26"/>
      <c r="N162" s="27"/>
    </row>
    <row r="163" spans="1:14" x14ac:dyDescent="0.25">
      <c r="A163" s="36">
        <v>42850</v>
      </c>
      <c r="B163">
        <v>2567155</v>
      </c>
      <c r="C163" t="s">
        <v>174</v>
      </c>
      <c r="D163" t="s">
        <v>175</v>
      </c>
      <c r="E163">
        <v>964.81</v>
      </c>
      <c r="F163" s="18">
        <f t="shared" si="9"/>
        <v>42.819999999999936</v>
      </c>
      <c r="G163">
        <v>654.70000000000005</v>
      </c>
      <c r="H163" s="19">
        <f t="shared" si="10"/>
        <v>29.360000000000014</v>
      </c>
      <c r="I163">
        <v>310.11</v>
      </c>
      <c r="J163" s="19">
        <f t="shared" si="11"/>
        <v>13.470000000000027</v>
      </c>
      <c r="K163" s="28">
        <f>F163*$C$5</f>
        <v>205.96419999999966</v>
      </c>
      <c r="L163" s="26">
        <f>H163*$C$2</f>
        <v>162.36080000000007</v>
      </c>
      <c r="M163" s="26">
        <f>J163*$C$3</f>
        <v>26.266500000000054</v>
      </c>
      <c r="N163" s="27">
        <f>L163+M163</f>
        <v>188.62730000000013</v>
      </c>
    </row>
    <row r="164" spans="1:14" x14ac:dyDescent="0.25">
      <c r="A164" s="37">
        <v>42791</v>
      </c>
      <c r="B164">
        <v>2816683</v>
      </c>
      <c r="C164" t="s">
        <v>176</v>
      </c>
      <c r="D164" t="s">
        <v>177</v>
      </c>
      <c r="E164">
        <v>518.53</v>
      </c>
      <c r="F164" s="18"/>
      <c r="G164">
        <v>362.28</v>
      </c>
      <c r="H164" s="19"/>
      <c r="I164">
        <v>156.25</v>
      </c>
      <c r="J164" s="19"/>
      <c r="K164" s="25"/>
      <c r="L164" s="26"/>
      <c r="M164" s="26"/>
      <c r="N164" s="27"/>
    </row>
    <row r="165" spans="1:14" x14ac:dyDescent="0.25">
      <c r="A165" s="37">
        <v>42850</v>
      </c>
      <c r="B165">
        <v>2816683</v>
      </c>
      <c r="C165" t="s">
        <v>176</v>
      </c>
      <c r="D165" t="s">
        <v>177</v>
      </c>
      <c r="E165">
        <v>518.53</v>
      </c>
      <c r="F165" s="18">
        <f t="shared" si="9"/>
        <v>0</v>
      </c>
      <c r="G165">
        <v>362.28</v>
      </c>
      <c r="H165" s="19">
        <f t="shared" si="10"/>
        <v>0</v>
      </c>
      <c r="I165">
        <v>156.25</v>
      </c>
      <c r="J165" s="19">
        <f t="shared" si="11"/>
        <v>0</v>
      </c>
      <c r="K165" s="28">
        <f>F165*$C$5</f>
        <v>0</v>
      </c>
      <c r="L165" s="26">
        <f>H165*$C$2</f>
        <v>0</v>
      </c>
      <c r="M165" s="26">
        <f>J165*$C$3</f>
        <v>0</v>
      </c>
      <c r="N165" s="27">
        <f>L165+M165</f>
        <v>0</v>
      </c>
    </row>
    <row r="166" spans="1:14" x14ac:dyDescent="0.25">
      <c r="A166" s="36">
        <v>42791</v>
      </c>
      <c r="B166">
        <v>2160979</v>
      </c>
      <c r="C166" t="s">
        <v>178</v>
      </c>
      <c r="D166" t="s">
        <v>179</v>
      </c>
      <c r="E166">
        <v>6081.24</v>
      </c>
      <c r="F166" s="18"/>
      <c r="G166">
        <v>4725.33</v>
      </c>
      <c r="H166" s="19"/>
      <c r="I166">
        <v>1355.91</v>
      </c>
      <c r="J166" s="19"/>
      <c r="K166" s="25"/>
      <c r="L166" s="26"/>
      <c r="M166" s="26"/>
      <c r="N166" s="27"/>
    </row>
    <row r="167" spans="1:14" x14ac:dyDescent="0.25">
      <c r="A167" s="36">
        <v>42850</v>
      </c>
      <c r="B167">
        <v>2160979</v>
      </c>
      <c r="C167" t="s">
        <v>178</v>
      </c>
      <c r="D167" t="s">
        <v>179</v>
      </c>
      <c r="E167">
        <v>6127.19</v>
      </c>
      <c r="F167" s="18">
        <f t="shared" si="9"/>
        <v>45.949999999999818</v>
      </c>
      <c r="G167">
        <v>4760.01</v>
      </c>
      <c r="H167" s="19">
        <f t="shared" si="10"/>
        <v>34.680000000000291</v>
      </c>
      <c r="I167">
        <v>1367.17</v>
      </c>
      <c r="J167" s="19">
        <f t="shared" si="11"/>
        <v>11.259999999999991</v>
      </c>
      <c r="K167" s="28">
        <f>F167*$C$5</f>
        <v>221.01949999999911</v>
      </c>
      <c r="L167" s="26">
        <f>H167*$C$2</f>
        <v>191.78040000000161</v>
      </c>
      <c r="M167" s="26">
        <f>J167*$C$3</f>
        <v>21.956999999999983</v>
      </c>
      <c r="N167" s="27">
        <f>L167+M167</f>
        <v>213.7374000000016</v>
      </c>
    </row>
    <row r="168" spans="1:14" x14ac:dyDescent="0.25">
      <c r="A168" s="36">
        <v>42791</v>
      </c>
      <c r="B168">
        <v>2339919</v>
      </c>
      <c r="C168" t="s">
        <v>180</v>
      </c>
      <c r="D168" t="s">
        <v>181</v>
      </c>
      <c r="E168">
        <v>799.22</v>
      </c>
      <c r="F168" s="18"/>
      <c r="G168">
        <v>648.16</v>
      </c>
      <c r="H168" s="19"/>
      <c r="I168">
        <v>151.04</v>
      </c>
      <c r="J168" s="19"/>
      <c r="K168" s="25"/>
      <c r="L168" s="26"/>
      <c r="M168" s="26"/>
      <c r="N168" s="27"/>
    </row>
    <row r="169" spans="1:14" x14ac:dyDescent="0.25">
      <c r="A169" s="36">
        <v>42850</v>
      </c>
      <c r="B169">
        <v>2339919</v>
      </c>
      <c r="C169" t="s">
        <v>180</v>
      </c>
      <c r="D169" t="s">
        <v>181</v>
      </c>
      <c r="E169">
        <v>799.27</v>
      </c>
      <c r="F169" s="18">
        <f t="shared" si="9"/>
        <v>4.9999999999954525E-2</v>
      </c>
      <c r="G169">
        <v>648.21</v>
      </c>
      <c r="H169" s="19">
        <f t="shared" si="10"/>
        <v>5.0000000000068212E-2</v>
      </c>
      <c r="I169">
        <v>151.05000000000001</v>
      </c>
      <c r="J169" s="19">
        <f t="shared" si="11"/>
        <v>1.0000000000019327E-2</v>
      </c>
      <c r="K169" s="28">
        <f>F169*$C$5</f>
        <v>0.24049999999978125</v>
      </c>
      <c r="L169" s="26">
        <f>H169*$C$2</f>
        <v>0.27650000000037722</v>
      </c>
      <c r="M169" s="26">
        <f>J169*$C$3</f>
        <v>1.9500000000037689E-2</v>
      </c>
      <c r="N169" s="27">
        <f>L169+M169</f>
        <v>0.29600000000041493</v>
      </c>
    </row>
    <row r="170" spans="1:14" x14ac:dyDescent="0.25">
      <c r="A170" s="37">
        <v>42791</v>
      </c>
      <c r="B170">
        <v>2340750</v>
      </c>
      <c r="C170" t="s">
        <v>182</v>
      </c>
      <c r="D170" t="s">
        <v>183</v>
      </c>
      <c r="E170">
        <v>706.93</v>
      </c>
      <c r="F170" s="18"/>
      <c r="G170">
        <v>613.25</v>
      </c>
      <c r="H170" s="19"/>
      <c r="I170">
        <v>93.67</v>
      </c>
      <c r="J170" s="19"/>
      <c r="K170" s="25"/>
      <c r="L170" s="26"/>
      <c r="M170" s="26"/>
      <c r="N170" s="27"/>
    </row>
    <row r="171" spans="1:14" x14ac:dyDescent="0.25">
      <c r="A171" s="37">
        <v>42850</v>
      </c>
      <c r="B171">
        <v>2340750</v>
      </c>
      <c r="C171" t="s">
        <v>182</v>
      </c>
      <c r="D171" t="s">
        <v>183</v>
      </c>
      <c r="E171">
        <v>706.99</v>
      </c>
      <c r="F171" s="18">
        <f t="shared" si="9"/>
        <v>6.0000000000059117E-2</v>
      </c>
      <c r="G171">
        <v>613.29999999999995</v>
      </c>
      <c r="H171" s="19">
        <f t="shared" si="10"/>
        <v>4.9999999999954525E-2</v>
      </c>
      <c r="I171">
        <v>93.68</v>
      </c>
      <c r="J171" s="19">
        <f t="shared" si="11"/>
        <v>1.0000000000005116E-2</v>
      </c>
      <c r="K171" s="28">
        <f>F171*$C$5</f>
        <v>0.28860000000028435</v>
      </c>
      <c r="L171" s="26">
        <f>H171*$C$2</f>
        <v>0.27649999999974856</v>
      </c>
      <c r="M171" s="26">
        <f>J171*$C$3</f>
        <v>1.9500000000009978E-2</v>
      </c>
      <c r="N171" s="27">
        <f>L171+M171</f>
        <v>0.29599999999975851</v>
      </c>
    </row>
    <row r="172" spans="1:14" x14ac:dyDescent="0.25">
      <c r="A172" s="36">
        <v>42791</v>
      </c>
      <c r="B172">
        <v>2152926</v>
      </c>
      <c r="C172" t="s">
        <v>184</v>
      </c>
      <c r="D172" t="s">
        <v>185</v>
      </c>
      <c r="E172">
        <v>2008.3</v>
      </c>
      <c r="F172" s="18"/>
      <c r="G172">
        <v>1598.21</v>
      </c>
      <c r="H172" s="19"/>
      <c r="I172">
        <v>410.08</v>
      </c>
      <c r="J172" s="19"/>
      <c r="K172" s="25"/>
      <c r="L172" s="26"/>
      <c r="M172" s="26"/>
      <c r="N172" s="27"/>
    </row>
    <row r="173" spans="1:14" x14ac:dyDescent="0.25">
      <c r="A173" s="36">
        <v>42850</v>
      </c>
      <c r="B173">
        <v>2152926</v>
      </c>
      <c r="C173" t="s">
        <v>184</v>
      </c>
      <c r="D173" t="s">
        <v>185</v>
      </c>
      <c r="E173">
        <v>2030.93</v>
      </c>
      <c r="F173" s="18">
        <f t="shared" si="9"/>
        <v>22.630000000000109</v>
      </c>
      <c r="G173">
        <v>1606.39</v>
      </c>
      <c r="H173" s="19">
        <f t="shared" si="10"/>
        <v>8.1800000000000637</v>
      </c>
      <c r="I173">
        <v>424.53</v>
      </c>
      <c r="J173" s="19">
        <f t="shared" si="11"/>
        <v>14.449999999999989</v>
      </c>
      <c r="K173" s="28">
        <f>F173*$C$5</f>
        <v>108.85030000000052</v>
      </c>
      <c r="L173" s="26">
        <f>H173*$C$2</f>
        <v>45.235400000000354</v>
      </c>
      <c r="M173" s="26">
        <f>J173*$C$3</f>
        <v>28.177499999999981</v>
      </c>
      <c r="N173" s="27">
        <f>L173+M173</f>
        <v>73.412900000000334</v>
      </c>
    </row>
    <row r="174" spans="1:14" x14ac:dyDescent="0.25">
      <c r="A174" s="36">
        <v>42791</v>
      </c>
      <c r="B174">
        <v>2162467</v>
      </c>
      <c r="C174" t="s">
        <v>186</v>
      </c>
      <c r="D174" t="s">
        <v>187</v>
      </c>
      <c r="E174">
        <v>812.52</v>
      </c>
      <c r="F174" s="18"/>
      <c r="G174">
        <v>597.29</v>
      </c>
      <c r="H174" s="19"/>
      <c r="I174">
        <v>215.22</v>
      </c>
      <c r="J174" s="19"/>
      <c r="K174" s="25"/>
      <c r="L174" s="26"/>
      <c r="M174" s="26"/>
      <c r="N174" s="27"/>
    </row>
    <row r="175" spans="1:14" x14ac:dyDescent="0.25">
      <c r="A175" s="36">
        <v>42850</v>
      </c>
      <c r="B175">
        <v>2162467</v>
      </c>
      <c r="C175" t="s">
        <v>186</v>
      </c>
      <c r="D175" t="s">
        <v>187</v>
      </c>
      <c r="E175">
        <v>812.72</v>
      </c>
      <c r="F175" s="18">
        <f t="shared" si="9"/>
        <v>0.20000000000004547</v>
      </c>
      <c r="G175">
        <v>597.42999999999995</v>
      </c>
      <c r="H175" s="19">
        <f t="shared" si="10"/>
        <v>0.13999999999998636</v>
      </c>
      <c r="I175">
        <v>215.28</v>
      </c>
      <c r="J175" s="19">
        <f t="shared" si="11"/>
        <v>6.0000000000002274E-2</v>
      </c>
      <c r="K175" s="28">
        <f>F175*$C$5</f>
        <v>0.96200000000021868</v>
      </c>
      <c r="L175" s="26">
        <f>H175*$C$2</f>
        <v>0.77419999999992462</v>
      </c>
      <c r="M175" s="26">
        <f>J175*$C$3</f>
        <v>0.11700000000000445</v>
      </c>
      <c r="N175" s="27">
        <f>L175+M175</f>
        <v>0.89119999999992905</v>
      </c>
    </row>
    <row r="176" spans="1:14" x14ac:dyDescent="0.25">
      <c r="A176" s="36">
        <v>42791</v>
      </c>
      <c r="B176">
        <v>2764142</v>
      </c>
      <c r="C176" t="s">
        <v>188</v>
      </c>
      <c r="D176" t="s">
        <v>189</v>
      </c>
      <c r="E176">
        <v>140.59</v>
      </c>
      <c r="F176" s="18"/>
      <c r="G176">
        <v>104.96</v>
      </c>
      <c r="H176" s="19"/>
      <c r="I176">
        <v>35.619999999999997</v>
      </c>
      <c r="J176" s="19"/>
      <c r="K176" s="25"/>
      <c r="L176" s="26"/>
      <c r="M176" s="26"/>
      <c r="N176" s="27"/>
    </row>
    <row r="177" spans="1:14" x14ac:dyDescent="0.25">
      <c r="A177" s="36">
        <v>42850</v>
      </c>
      <c r="B177">
        <v>2764142</v>
      </c>
      <c r="C177" t="s">
        <v>188</v>
      </c>
      <c r="D177" t="s">
        <v>189</v>
      </c>
      <c r="E177">
        <v>140.6</v>
      </c>
      <c r="F177" s="18">
        <f t="shared" si="9"/>
        <v>9.9999999999909051E-3</v>
      </c>
      <c r="G177">
        <v>104.96</v>
      </c>
      <c r="H177" s="19">
        <f t="shared" si="10"/>
        <v>0</v>
      </c>
      <c r="I177">
        <v>35.619999999999997</v>
      </c>
      <c r="J177" s="19">
        <f t="shared" si="11"/>
        <v>0</v>
      </c>
      <c r="K177" s="28">
        <f>F177*$C$5</f>
        <v>4.8099999999956247E-2</v>
      </c>
      <c r="L177" s="26">
        <f>H177*$C$2</f>
        <v>0</v>
      </c>
      <c r="M177" s="26">
        <f>J177*$C$3</f>
        <v>0</v>
      </c>
      <c r="N177" s="27">
        <f>L177+M177</f>
        <v>0</v>
      </c>
    </row>
    <row r="178" spans="1:14" x14ac:dyDescent="0.25">
      <c r="A178" s="37">
        <v>42791</v>
      </c>
      <c r="B178">
        <v>2358061</v>
      </c>
      <c r="C178" t="s">
        <v>190</v>
      </c>
      <c r="D178" t="s">
        <v>191</v>
      </c>
      <c r="E178">
        <v>3282.15</v>
      </c>
      <c r="F178" s="18"/>
      <c r="G178">
        <v>3282.15</v>
      </c>
      <c r="H178" s="19"/>
      <c r="I178">
        <v>0</v>
      </c>
      <c r="J178" s="19"/>
      <c r="K178" s="25"/>
      <c r="L178" s="26"/>
      <c r="M178" s="26"/>
      <c r="N178" s="27"/>
    </row>
    <row r="179" spans="1:14" x14ac:dyDescent="0.25">
      <c r="A179" s="37">
        <v>42850</v>
      </c>
      <c r="B179">
        <v>2358061</v>
      </c>
      <c r="C179" t="s">
        <v>190</v>
      </c>
      <c r="D179" t="s">
        <v>191</v>
      </c>
      <c r="E179">
        <v>3282.16</v>
      </c>
      <c r="F179" s="18">
        <f t="shared" si="9"/>
        <v>9.9999999997635314E-3</v>
      </c>
      <c r="G179">
        <v>3282.16</v>
      </c>
      <c r="H179" s="19">
        <f t="shared" si="10"/>
        <v>9.9999999997635314E-3</v>
      </c>
      <c r="I179">
        <v>0</v>
      </c>
      <c r="J179" s="19">
        <f t="shared" si="11"/>
        <v>0</v>
      </c>
      <c r="K179" s="28">
        <f>F179*$C$5</f>
        <v>4.809999999886258E-2</v>
      </c>
      <c r="L179" s="26">
        <f>H179*$C$2</f>
        <v>5.5299999998692333E-2</v>
      </c>
      <c r="M179" s="26">
        <f>J179*$C$3</f>
        <v>0</v>
      </c>
      <c r="N179" s="27">
        <f>L179+M179</f>
        <v>5.5299999998692333E-2</v>
      </c>
    </row>
    <row r="180" spans="1:14" x14ac:dyDescent="0.25">
      <c r="A180" s="36">
        <v>42791</v>
      </c>
      <c r="B180">
        <v>2042540</v>
      </c>
      <c r="C180" t="s">
        <v>192</v>
      </c>
      <c r="D180" t="s">
        <v>193</v>
      </c>
      <c r="E180">
        <v>5315.74</v>
      </c>
      <c r="F180" s="18"/>
      <c r="G180">
        <v>3896.23</v>
      </c>
      <c r="H180" s="19"/>
      <c r="I180">
        <v>1419.5</v>
      </c>
      <c r="J180" s="19"/>
      <c r="K180" s="25"/>
      <c r="L180" s="26"/>
      <c r="M180" s="26"/>
      <c r="N180" s="27"/>
    </row>
    <row r="181" spans="1:14" x14ac:dyDescent="0.25">
      <c r="A181" s="36">
        <v>42850</v>
      </c>
      <c r="B181">
        <v>2042540</v>
      </c>
      <c r="C181" t="s">
        <v>192</v>
      </c>
      <c r="D181" t="s">
        <v>193</v>
      </c>
      <c r="E181">
        <v>5315.78</v>
      </c>
      <c r="F181" s="18">
        <f t="shared" si="9"/>
        <v>3.999999999996362E-2</v>
      </c>
      <c r="G181">
        <v>3896.26</v>
      </c>
      <c r="H181" s="19">
        <f t="shared" si="10"/>
        <v>3.0000000000200089E-2</v>
      </c>
      <c r="I181">
        <v>1419.52</v>
      </c>
      <c r="J181" s="19">
        <f t="shared" si="11"/>
        <v>1.999999999998181E-2</v>
      </c>
      <c r="K181" s="28">
        <f>F181*$C$5</f>
        <v>0.19239999999982499</v>
      </c>
      <c r="L181" s="26">
        <f>H181*$C$2</f>
        <v>0.1659000000011065</v>
      </c>
      <c r="M181" s="26">
        <f>J181*$C$3</f>
        <v>3.8999999999964535E-2</v>
      </c>
      <c r="N181" s="27">
        <f>L181+M181</f>
        <v>0.20490000000107103</v>
      </c>
    </row>
    <row r="182" spans="1:14" x14ac:dyDescent="0.25">
      <c r="A182" s="36">
        <v>42791</v>
      </c>
      <c r="B182">
        <v>2156807</v>
      </c>
      <c r="C182" t="s">
        <v>194</v>
      </c>
      <c r="D182" t="s">
        <v>195</v>
      </c>
      <c r="E182">
        <v>6495.73</v>
      </c>
      <c r="F182" s="18"/>
      <c r="G182">
        <v>5023.22</v>
      </c>
      <c r="H182" s="19"/>
      <c r="I182">
        <v>1472.51</v>
      </c>
      <c r="J182" s="19"/>
      <c r="K182" s="25"/>
      <c r="L182" s="26"/>
      <c r="M182" s="26"/>
      <c r="N182" s="27"/>
    </row>
    <row r="183" spans="1:14" x14ac:dyDescent="0.25">
      <c r="A183" s="36">
        <v>42850</v>
      </c>
      <c r="B183">
        <v>2156807</v>
      </c>
      <c r="C183" t="s">
        <v>194</v>
      </c>
      <c r="D183" t="s">
        <v>195</v>
      </c>
      <c r="E183">
        <v>7066.84</v>
      </c>
      <c r="F183" s="18">
        <f t="shared" si="9"/>
        <v>571.11000000000058</v>
      </c>
      <c r="G183">
        <v>5429.33</v>
      </c>
      <c r="H183" s="19">
        <f t="shared" si="10"/>
        <v>406.10999999999967</v>
      </c>
      <c r="I183">
        <v>1637.51</v>
      </c>
      <c r="J183" s="19">
        <f t="shared" si="11"/>
        <v>165</v>
      </c>
      <c r="K183" s="28">
        <f>F183*$C$5</f>
        <v>2747.0391000000027</v>
      </c>
      <c r="L183" s="26">
        <f>H183*$C$2</f>
        <v>2245.7882999999983</v>
      </c>
      <c r="M183" s="26">
        <f>J183*$C$3</f>
        <v>321.75000000000006</v>
      </c>
      <c r="N183" s="27">
        <f>L183+M183</f>
        <v>2567.5382999999983</v>
      </c>
    </row>
    <row r="184" spans="1:14" x14ac:dyDescent="0.25">
      <c r="A184" s="36">
        <v>42791</v>
      </c>
      <c r="B184">
        <v>2047274</v>
      </c>
      <c r="C184" t="s">
        <v>196</v>
      </c>
      <c r="D184" t="s">
        <v>197</v>
      </c>
      <c r="E184">
        <v>233.82</v>
      </c>
      <c r="F184" s="18"/>
      <c r="G184">
        <v>181.79</v>
      </c>
      <c r="H184" s="19"/>
      <c r="I184">
        <v>52</v>
      </c>
      <c r="J184" s="19"/>
      <c r="K184" s="25"/>
      <c r="L184" s="26"/>
      <c r="M184" s="26"/>
      <c r="N184" s="27"/>
    </row>
    <row r="185" spans="1:14" x14ac:dyDescent="0.25">
      <c r="A185" s="36">
        <v>42850</v>
      </c>
      <c r="B185">
        <v>2047274</v>
      </c>
      <c r="C185" t="s">
        <v>196</v>
      </c>
      <c r="D185" t="s">
        <v>197</v>
      </c>
      <c r="E185">
        <v>1365.93</v>
      </c>
      <c r="F185" s="18">
        <f t="shared" si="9"/>
        <v>1132.1100000000001</v>
      </c>
      <c r="G185">
        <v>865.52</v>
      </c>
      <c r="H185" s="19">
        <f t="shared" si="10"/>
        <v>683.73</v>
      </c>
      <c r="I185">
        <v>500.21</v>
      </c>
      <c r="J185" s="19">
        <f t="shared" si="11"/>
        <v>448.21</v>
      </c>
      <c r="K185" s="28">
        <f>F185*$C$5</f>
        <v>5445.4490999999998</v>
      </c>
      <c r="L185" s="26">
        <f>H185*$C$2</f>
        <v>3781.0269000000003</v>
      </c>
      <c r="M185" s="26">
        <f>J185*$C$3</f>
        <v>874.0095</v>
      </c>
      <c r="N185" s="27">
        <f>L185+M185</f>
        <v>4655.0364</v>
      </c>
    </row>
    <row r="186" spans="1:14" x14ac:dyDescent="0.25">
      <c r="A186" s="37">
        <v>42791</v>
      </c>
      <c r="B186">
        <v>2049314</v>
      </c>
      <c r="C186" t="s">
        <v>198</v>
      </c>
      <c r="D186" t="s">
        <v>199</v>
      </c>
      <c r="E186">
        <v>7284.64</v>
      </c>
      <c r="F186" s="18"/>
      <c r="G186">
        <v>5801.93</v>
      </c>
      <c r="H186" s="19"/>
      <c r="I186">
        <v>1482.68</v>
      </c>
      <c r="J186" s="19"/>
      <c r="K186" s="25"/>
      <c r="L186" s="26"/>
      <c r="M186" s="26"/>
      <c r="N186" s="27"/>
    </row>
    <row r="187" spans="1:14" x14ac:dyDescent="0.25">
      <c r="A187" s="37">
        <v>42850</v>
      </c>
      <c r="B187">
        <v>2049314</v>
      </c>
      <c r="C187" t="s">
        <v>198</v>
      </c>
      <c r="D187" t="s">
        <v>199</v>
      </c>
      <c r="E187">
        <v>7631.39</v>
      </c>
      <c r="F187" s="18">
        <f t="shared" si="9"/>
        <v>346.75</v>
      </c>
      <c r="G187">
        <v>6085.3</v>
      </c>
      <c r="H187" s="19">
        <f t="shared" si="10"/>
        <v>283.36999999999989</v>
      </c>
      <c r="I187">
        <v>1546.05</v>
      </c>
      <c r="J187" s="19">
        <f t="shared" si="11"/>
        <v>63.369999999999891</v>
      </c>
      <c r="K187" s="28">
        <f>F187*$C$5</f>
        <v>1667.8674999999998</v>
      </c>
      <c r="L187" s="26">
        <f>H187*$C$2</f>
        <v>1567.0360999999996</v>
      </c>
      <c r="M187" s="26">
        <f>J187*$C$3</f>
        <v>123.5714999999998</v>
      </c>
      <c r="N187" s="27">
        <f>L187+M187</f>
        <v>1690.6075999999994</v>
      </c>
    </row>
    <row r="188" spans="1:14" x14ac:dyDescent="0.25">
      <c r="A188" s="36">
        <v>42791</v>
      </c>
      <c r="B188" s="2">
        <v>2049474</v>
      </c>
      <c r="C188" s="2" t="s">
        <v>200</v>
      </c>
      <c r="D188" s="2" t="s">
        <v>201</v>
      </c>
      <c r="E188">
        <v>2928.83</v>
      </c>
      <c r="F188" s="18"/>
      <c r="G188">
        <v>2347.62</v>
      </c>
      <c r="H188" s="19"/>
      <c r="I188">
        <v>581.17999999999995</v>
      </c>
      <c r="J188" s="19"/>
      <c r="K188" s="25"/>
      <c r="L188" s="26"/>
      <c r="M188" s="26"/>
      <c r="N188" s="27"/>
    </row>
    <row r="189" spans="1:14" x14ac:dyDescent="0.25">
      <c r="A189" s="36">
        <v>42850</v>
      </c>
      <c r="B189" s="2">
        <v>2049474</v>
      </c>
      <c r="C189" s="2" t="s">
        <v>200</v>
      </c>
      <c r="D189" s="2" t="s">
        <v>201</v>
      </c>
      <c r="E189">
        <v>2929.28</v>
      </c>
      <c r="F189" s="18"/>
      <c r="G189">
        <v>2347.94</v>
      </c>
      <c r="H189" s="19">
        <f t="shared" si="10"/>
        <v>0.32000000000016371</v>
      </c>
      <c r="I189">
        <v>581.30999999999995</v>
      </c>
      <c r="J189" s="19">
        <f t="shared" si="11"/>
        <v>0.12999999999999545</v>
      </c>
      <c r="K189" s="28">
        <f>F189*$C$5</f>
        <v>0</v>
      </c>
      <c r="L189" s="26">
        <f>H189*$C$2</f>
        <v>1.7696000000009053</v>
      </c>
      <c r="M189" s="26">
        <f>J189*$C$3</f>
        <v>0.25349999999999118</v>
      </c>
      <c r="N189" s="27">
        <f>L189+M189</f>
        <v>2.0231000000008965</v>
      </c>
    </row>
    <row r="190" spans="1:14" x14ac:dyDescent="0.25">
      <c r="A190" s="36">
        <v>42791</v>
      </c>
      <c r="B190">
        <v>2073018</v>
      </c>
      <c r="C190" t="s">
        <v>202</v>
      </c>
      <c r="D190" t="s">
        <v>203</v>
      </c>
      <c r="E190">
        <v>3438.59</v>
      </c>
      <c r="F190" s="18"/>
      <c r="G190">
        <v>2784.17</v>
      </c>
      <c r="H190" s="19"/>
      <c r="I190">
        <v>654.41</v>
      </c>
      <c r="J190" s="19"/>
      <c r="K190" s="25"/>
      <c r="L190" s="26"/>
      <c r="M190" s="26"/>
      <c r="N190" s="27"/>
    </row>
    <row r="191" spans="1:14" x14ac:dyDescent="0.25">
      <c r="A191" s="36">
        <v>42850</v>
      </c>
      <c r="B191">
        <v>2073018</v>
      </c>
      <c r="C191" t="s">
        <v>202</v>
      </c>
      <c r="D191" t="s">
        <v>203</v>
      </c>
      <c r="E191">
        <v>3468</v>
      </c>
      <c r="F191" s="18">
        <f t="shared" si="9"/>
        <v>29.409999999999854</v>
      </c>
      <c r="G191">
        <v>2809.98</v>
      </c>
      <c r="H191" s="19">
        <f t="shared" si="10"/>
        <v>25.809999999999945</v>
      </c>
      <c r="I191">
        <v>658.01</v>
      </c>
      <c r="J191" s="19">
        <f t="shared" si="11"/>
        <v>3.6000000000000227</v>
      </c>
      <c r="K191" s="28">
        <f>F191*$C$5</f>
        <v>141.46209999999928</v>
      </c>
      <c r="L191" s="26">
        <f>H191*$C$2</f>
        <v>142.72929999999971</v>
      </c>
      <c r="M191" s="26">
        <f>J191*$C$3</f>
        <v>7.0200000000000449</v>
      </c>
      <c r="N191" s="27">
        <f>L191+M191</f>
        <v>149.74929999999975</v>
      </c>
    </row>
    <row r="192" spans="1:14" x14ac:dyDescent="0.25">
      <c r="A192" s="36">
        <v>42791</v>
      </c>
      <c r="B192">
        <v>1961003</v>
      </c>
      <c r="C192" t="s">
        <v>204</v>
      </c>
      <c r="D192" t="s">
        <v>205</v>
      </c>
      <c r="E192">
        <v>6970.35</v>
      </c>
      <c r="F192" s="18"/>
      <c r="G192">
        <v>4651.6099999999997</v>
      </c>
      <c r="H192" s="19"/>
      <c r="I192">
        <v>2318.73</v>
      </c>
      <c r="J192" s="19"/>
      <c r="K192" s="25"/>
      <c r="L192" s="26"/>
      <c r="M192" s="26"/>
      <c r="N192" s="27"/>
    </row>
    <row r="193" spans="1:14" x14ac:dyDescent="0.25">
      <c r="A193" s="36">
        <v>42850</v>
      </c>
      <c r="B193">
        <v>1961003</v>
      </c>
      <c r="C193" t="s">
        <v>204</v>
      </c>
      <c r="D193" t="s">
        <v>205</v>
      </c>
      <c r="E193">
        <v>6970.35</v>
      </c>
      <c r="F193" s="18">
        <f t="shared" si="9"/>
        <v>0</v>
      </c>
      <c r="G193">
        <v>4651.6099999999997</v>
      </c>
      <c r="H193" s="19">
        <f t="shared" si="10"/>
        <v>0</v>
      </c>
      <c r="I193">
        <v>2318.73</v>
      </c>
      <c r="J193" s="19">
        <f t="shared" si="11"/>
        <v>0</v>
      </c>
      <c r="K193" s="28">
        <f>F193*$C$5</f>
        <v>0</v>
      </c>
      <c r="L193" s="26">
        <f>H193*$C$2</f>
        <v>0</v>
      </c>
      <c r="M193" s="26">
        <f>J193*$C$3</f>
        <v>0</v>
      </c>
      <c r="N193" s="27">
        <f>L193+M193</f>
        <v>0</v>
      </c>
    </row>
    <row r="194" spans="1:14" x14ac:dyDescent="0.25">
      <c r="A194" s="37">
        <v>42791</v>
      </c>
      <c r="B194">
        <v>2073183</v>
      </c>
      <c r="C194" t="s">
        <v>206</v>
      </c>
      <c r="D194" t="s">
        <v>207</v>
      </c>
      <c r="E194">
        <v>6631.14</v>
      </c>
      <c r="F194" s="18"/>
      <c r="G194">
        <v>5099.8599999999997</v>
      </c>
      <c r="H194" s="19"/>
      <c r="I194">
        <v>1531.25</v>
      </c>
      <c r="J194" s="19"/>
      <c r="K194" s="25"/>
      <c r="L194" s="26"/>
      <c r="M194" s="26"/>
      <c r="N194" s="27"/>
    </row>
    <row r="195" spans="1:14" x14ac:dyDescent="0.25">
      <c r="A195" s="37">
        <v>42850</v>
      </c>
      <c r="B195">
        <v>2073183</v>
      </c>
      <c r="C195" t="s">
        <v>206</v>
      </c>
      <c r="D195" t="s">
        <v>207</v>
      </c>
      <c r="E195">
        <v>6657.09</v>
      </c>
      <c r="F195" s="18">
        <f t="shared" si="9"/>
        <v>25.949999999999818</v>
      </c>
      <c r="G195">
        <v>5118.8</v>
      </c>
      <c r="H195" s="19">
        <f t="shared" si="10"/>
        <v>18.940000000000509</v>
      </c>
      <c r="I195">
        <v>1538.25</v>
      </c>
      <c r="J195" s="19">
        <f t="shared" si="11"/>
        <v>7</v>
      </c>
      <c r="K195" s="28">
        <f>F195*$C$5</f>
        <v>124.81949999999911</v>
      </c>
      <c r="L195" s="26">
        <f>H195*$C$2</f>
        <v>104.73820000000282</v>
      </c>
      <c r="M195" s="26">
        <f>J195*$C$3</f>
        <v>13.650000000000002</v>
      </c>
      <c r="N195" s="27">
        <f>L195+M195</f>
        <v>118.38820000000283</v>
      </c>
    </row>
    <row r="196" spans="1:14" x14ac:dyDescent="0.25">
      <c r="A196" s="36">
        <v>42791</v>
      </c>
      <c r="B196">
        <v>2254793</v>
      </c>
      <c r="C196" t="s">
        <v>208</v>
      </c>
      <c r="D196" t="s">
        <v>209</v>
      </c>
      <c r="E196">
        <v>322.82</v>
      </c>
      <c r="F196" s="18"/>
      <c r="G196">
        <v>259.27999999999997</v>
      </c>
      <c r="H196" s="19"/>
      <c r="I196">
        <v>63.53</v>
      </c>
      <c r="J196" s="19"/>
      <c r="K196" s="25"/>
      <c r="L196" s="26"/>
      <c r="M196" s="26"/>
      <c r="N196" s="27"/>
    </row>
    <row r="197" spans="1:14" x14ac:dyDescent="0.25">
      <c r="A197" s="36">
        <v>42850</v>
      </c>
      <c r="B197">
        <v>2254793</v>
      </c>
      <c r="C197" t="s">
        <v>208</v>
      </c>
      <c r="D197" t="s">
        <v>209</v>
      </c>
      <c r="E197">
        <v>322.99</v>
      </c>
      <c r="F197" s="18">
        <f t="shared" si="9"/>
        <v>0.17000000000001592</v>
      </c>
      <c r="G197">
        <v>259.39999999999998</v>
      </c>
      <c r="H197" s="19">
        <f t="shared" si="10"/>
        <v>0.12000000000000455</v>
      </c>
      <c r="I197">
        <v>63.59</v>
      </c>
      <c r="J197" s="19">
        <f t="shared" si="11"/>
        <v>6.0000000000002274E-2</v>
      </c>
      <c r="K197" s="28">
        <f>F197*$C$5</f>
        <v>0.81770000000007648</v>
      </c>
      <c r="L197" s="26">
        <f>H197*$C$2</f>
        <v>0.66360000000002517</v>
      </c>
      <c r="M197" s="26">
        <f>J197*$C$3</f>
        <v>0.11700000000000445</v>
      </c>
      <c r="N197" s="27">
        <f>L197+M197</f>
        <v>0.7806000000000296</v>
      </c>
    </row>
    <row r="198" spans="1:14" x14ac:dyDescent="0.25">
      <c r="A198" s="36">
        <v>42791</v>
      </c>
      <c r="B198">
        <v>5052525</v>
      </c>
      <c r="C198" t="s">
        <v>210</v>
      </c>
      <c r="D198" t="s">
        <v>211</v>
      </c>
      <c r="E198">
        <v>5068.6000000000004</v>
      </c>
      <c r="F198" s="18"/>
      <c r="G198">
        <v>4027.44</v>
      </c>
      <c r="H198" s="19"/>
      <c r="I198">
        <v>1041.1600000000001</v>
      </c>
      <c r="J198" s="19"/>
      <c r="K198" s="25"/>
      <c r="L198" s="26"/>
      <c r="M198" s="26"/>
      <c r="N198" s="27"/>
    </row>
    <row r="199" spans="1:14" x14ac:dyDescent="0.25">
      <c r="A199" s="36">
        <v>42850</v>
      </c>
      <c r="B199">
        <v>5052525</v>
      </c>
      <c r="C199" t="s">
        <v>210</v>
      </c>
      <c r="D199" t="s">
        <v>211</v>
      </c>
      <c r="E199">
        <v>5097.68</v>
      </c>
      <c r="F199" s="18">
        <f t="shared" si="9"/>
        <v>29.079999999999927</v>
      </c>
      <c r="G199">
        <v>4056.24</v>
      </c>
      <c r="H199" s="19">
        <f t="shared" si="10"/>
        <v>28.799999999999727</v>
      </c>
      <c r="I199">
        <v>1041.44</v>
      </c>
      <c r="J199" s="19">
        <f t="shared" si="11"/>
        <v>0.27999999999997272</v>
      </c>
      <c r="K199" s="28">
        <f>F199*$C$5</f>
        <v>139.87479999999965</v>
      </c>
      <c r="L199" s="26">
        <f>H199*$C$2</f>
        <v>159.2639999999985</v>
      </c>
      <c r="M199" s="26">
        <f>J199*$C$3</f>
        <v>0.54599999999994686</v>
      </c>
      <c r="N199" s="27">
        <f>L199+M199</f>
        <v>159.80999999999844</v>
      </c>
    </row>
    <row r="200" spans="1:14" x14ac:dyDescent="0.25">
      <c r="A200" s="36">
        <v>42791</v>
      </c>
      <c r="B200">
        <v>2247751</v>
      </c>
      <c r="C200" t="s">
        <v>212</v>
      </c>
      <c r="D200" t="s">
        <v>213</v>
      </c>
      <c r="E200">
        <v>777.85</v>
      </c>
      <c r="F200" s="18"/>
      <c r="G200">
        <v>777.65</v>
      </c>
      <c r="H200" s="19"/>
      <c r="I200">
        <v>0.19</v>
      </c>
      <c r="J200" s="19"/>
      <c r="K200" s="25"/>
      <c r="L200" s="26"/>
      <c r="M200" s="26"/>
      <c r="N200" s="27"/>
    </row>
    <row r="201" spans="1:14" x14ac:dyDescent="0.25">
      <c r="A201" s="36">
        <v>42850</v>
      </c>
      <c r="B201">
        <v>2247751</v>
      </c>
      <c r="C201" t="s">
        <v>212</v>
      </c>
      <c r="D201" t="s">
        <v>213</v>
      </c>
      <c r="E201">
        <v>777.86</v>
      </c>
      <c r="F201" s="18">
        <f t="shared" si="9"/>
        <v>9.9999999999909051E-3</v>
      </c>
      <c r="G201">
        <v>777.66</v>
      </c>
      <c r="H201" s="19">
        <f t="shared" si="10"/>
        <v>9.9999999999909051E-3</v>
      </c>
      <c r="I201">
        <v>0.2</v>
      </c>
      <c r="J201" s="19">
        <f t="shared" si="11"/>
        <v>1.0000000000000009E-2</v>
      </c>
      <c r="K201" s="28">
        <f>F201*$C$5</f>
        <v>4.8099999999956247E-2</v>
      </c>
      <c r="L201" s="26">
        <f>H201*$C$2</f>
        <v>5.5299999999949709E-2</v>
      </c>
      <c r="M201" s="26">
        <f>J201*$C$3</f>
        <v>1.9500000000000021E-2</v>
      </c>
      <c r="N201" s="27">
        <f>L201+M201</f>
        <v>7.4799999999949726E-2</v>
      </c>
    </row>
    <row r="202" spans="1:14" x14ac:dyDescent="0.25">
      <c r="A202" s="37">
        <v>42791</v>
      </c>
      <c r="B202">
        <v>2073320</v>
      </c>
      <c r="C202" t="s">
        <v>214</v>
      </c>
      <c r="D202" t="s">
        <v>215</v>
      </c>
      <c r="E202">
        <v>1610.02</v>
      </c>
      <c r="F202" s="18"/>
      <c r="G202">
        <v>1420.91</v>
      </c>
      <c r="H202" s="19"/>
      <c r="I202">
        <v>189.1</v>
      </c>
      <c r="J202" s="19"/>
      <c r="K202" s="25"/>
      <c r="L202" s="26"/>
      <c r="M202" s="26"/>
      <c r="N202" s="27"/>
    </row>
    <row r="203" spans="1:14" x14ac:dyDescent="0.25">
      <c r="A203" s="37">
        <v>42850</v>
      </c>
      <c r="B203">
        <v>2073320</v>
      </c>
      <c r="C203" t="s">
        <v>214</v>
      </c>
      <c r="D203" t="s">
        <v>215</v>
      </c>
      <c r="E203">
        <v>1611.34</v>
      </c>
      <c r="F203" s="18">
        <f t="shared" si="9"/>
        <v>1.3199999999999363</v>
      </c>
      <c r="G203">
        <v>1422.15</v>
      </c>
      <c r="H203" s="19">
        <f t="shared" si="10"/>
        <v>1.2400000000000091</v>
      </c>
      <c r="I203">
        <v>189.17</v>
      </c>
      <c r="J203" s="19">
        <f t="shared" si="11"/>
        <v>6.9999999999993179E-2</v>
      </c>
      <c r="K203" s="28">
        <f>F203*$C$5</f>
        <v>6.3491999999996933</v>
      </c>
      <c r="L203" s="26">
        <f>H203*$C$2</f>
        <v>6.8572000000000504</v>
      </c>
      <c r="M203" s="26">
        <f>J203*$C$3</f>
        <v>0.13649999999998672</v>
      </c>
      <c r="N203" s="27">
        <f>L203+M203</f>
        <v>6.9937000000000369</v>
      </c>
    </row>
    <row r="204" spans="1:14" x14ac:dyDescent="0.25">
      <c r="A204" s="36">
        <v>42791</v>
      </c>
      <c r="B204">
        <v>2776584</v>
      </c>
      <c r="C204" t="s">
        <v>216</v>
      </c>
      <c r="D204" t="s">
        <v>217</v>
      </c>
      <c r="E204">
        <v>617.01</v>
      </c>
      <c r="F204" s="18"/>
      <c r="G204">
        <v>515.9</v>
      </c>
      <c r="H204" s="19"/>
      <c r="I204">
        <v>101.1</v>
      </c>
      <c r="J204" s="19"/>
      <c r="K204" s="25"/>
      <c r="L204" s="26"/>
      <c r="M204" s="26"/>
      <c r="N204" s="27"/>
    </row>
    <row r="205" spans="1:14" x14ac:dyDescent="0.25">
      <c r="A205" s="36">
        <v>42850</v>
      </c>
      <c r="B205">
        <v>2776584</v>
      </c>
      <c r="C205" t="s">
        <v>216</v>
      </c>
      <c r="D205" t="s">
        <v>217</v>
      </c>
      <c r="E205">
        <v>618.53</v>
      </c>
      <c r="F205" s="18">
        <f t="shared" ref="F205:F267" si="12">E205-E204</f>
        <v>1.5199999999999818</v>
      </c>
      <c r="G205">
        <v>517.42999999999995</v>
      </c>
      <c r="H205" s="19">
        <f t="shared" ref="H205:H267" si="13">G205-G204</f>
        <v>1.5299999999999727</v>
      </c>
      <c r="I205">
        <v>101.1</v>
      </c>
      <c r="J205" s="19">
        <f t="shared" ref="J205:J267" si="14">I205-I204</f>
        <v>0</v>
      </c>
      <c r="K205" s="28">
        <f>F205*$C$5</f>
        <v>7.3111999999999115</v>
      </c>
      <c r="L205" s="26">
        <f>H205*$C$2</f>
        <v>8.4608999999998495</v>
      </c>
      <c r="M205" s="26">
        <f>J205*$C$3</f>
        <v>0</v>
      </c>
      <c r="N205" s="27">
        <f>L205+M205</f>
        <v>8.4608999999998495</v>
      </c>
    </row>
    <row r="206" spans="1:14" x14ac:dyDescent="0.25">
      <c r="A206" s="36">
        <v>42791</v>
      </c>
      <c r="B206">
        <v>2747072</v>
      </c>
      <c r="C206" t="s">
        <v>218</v>
      </c>
      <c r="D206" t="s">
        <v>219</v>
      </c>
      <c r="E206">
        <v>590.71</v>
      </c>
      <c r="F206" s="18"/>
      <c r="G206">
        <v>436.65</v>
      </c>
      <c r="H206" s="19"/>
      <c r="I206">
        <v>154.05000000000001</v>
      </c>
      <c r="J206" s="19"/>
      <c r="K206" s="25"/>
      <c r="L206" s="26"/>
      <c r="M206" s="26"/>
      <c r="N206" s="27"/>
    </row>
    <row r="207" spans="1:14" x14ac:dyDescent="0.25">
      <c r="A207" s="36">
        <v>42850</v>
      </c>
      <c r="B207">
        <v>2747072</v>
      </c>
      <c r="C207" t="s">
        <v>218</v>
      </c>
      <c r="D207" t="s">
        <v>219</v>
      </c>
      <c r="E207">
        <v>595.14</v>
      </c>
      <c r="F207" s="18">
        <f t="shared" si="12"/>
        <v>4.42999999999995</v>
      </c>
      <c r="G207">
        <v>441.08</v>
      </c>
      <c r="H207" s="19">
        <f t="shared" si="13"/>
        <v>4.4300000000000068</v>
      </c>
      <c r="I207">
        <v>154.05000000000001</v>
      </c>
      <c r="J207" s="19">
        <f t="shared" si="14"/>
        <v>0</v>
      </c>
      <c r="K207" s="28">
        <f>F207*$C$5</f>
        <v>21.308299999999758</v>
      </c>
      <c r="L207" s="26">
        <f>H207*$C$2</f>
        <v>24.49790000000004</v>
      </c>
      <c r="M207" s="26">
        <f>J207*$C$3</f>
        <v>0</v>
      </c>
      <c r="N207" s="27">
        <f>L207+M207</f>
        <v>24.49790000000004</v>
      </c>
    </row>
    <row r="208" spans="1:14" x14ac:dyDescent="0.25">
      <c r="A208" s="36">
        <v>42791</v>
      </c>
      <c r="B208">
        <v>2254520</v>
      </c>
      <c r="C208" t="s">
        <v>220</v>
      </c>
      <c r="D208" t="s">
        <v>221</v>
      </c>
      <c r="E208">
        <v>0.52</v>
      </c>
      <c r="F208" s="18"/>
      <c r="G208">
        <v>0.47</v>
      </c>
      <c r="H208" s="19"/>
      <c r="I208">
        <v>0.05</v>
      </c>
      <c r="J208" s="19"/>
      <c r="K208" s="25"/>
      <c r="L208" s="26"/>
      <c r="M208" s="26"/>
      <c r="N208" s="27"/>
    </row>
    <row r="209" spans="1:14" x14ac:dyDescent="0.25">
      <c r="A209" s="36">
        <v>42850</v>
      </c>
      <c r="B209">
        <v>2254520</v>
      </c>
      <c r="C209" t="s">
        <v>220</v>
      </c>
      <c r="D209" t="s">
        <v>221</v>
      </c>
      <c r="E209">
        <v>0.52</v>
      </c>
      <c r="F209" s="18">
        <f t="shared" si="12"/>
        <v>0</v>
      </c>
      <c r="G209">
        <v>0.47</v>
      </c>
      <c r="H209" s="19">
        <f t="shared" si="13"/>
        <v>0</v>
      </c>
      <c r="I209">
        <v>0.05</v>
      </c>
      <c r="J209" s="19">
        <f t="shared" si="14"/>
        <v>0</v>
      </c>
      <c r="K209" s="28">
        <f>F209*$C$5</f>
        <v>0</v>
      </c>
      <c r="L209" s="26">
        <f>H209*$C$2</f>
        <v>0</v>
      </c>
      <c r="M209" s="26">
        <f>J209*$C$3</f>
        <v>0</v>
      </c>
      <c r="N209" s="27">
        <f>L209+M209</f>
        <v>0</v>
      </c>
    </row>
    <row r="210" spans="1:14" x14ac:dyDescent="0.25">
      <c r="A210" s="37">
        <v>42791</v>
      </c>
      <c r="B210">
        <v>2046034</v>
      </c>
      <c r="C210" t="s">
        <v>222</v>
      </c>
      <c r="D210" t="s">
        <v>223</v>
      </c>
      <c r="E210">
        <v>105.36</v>
      </c>
      <c r="F210" s="18"/>
      <c r="G210">
        <v>83.46</v>
      </c>
      <c r="H210" s="19"/>
      <c r="I210">
        <v>21.89</v>
      </c>
      <c r="J210" s="19"/>
      <c r="K210" s="25"/>
      <c r="L210" s="26"/>
      <c r="M210" s="26"/>
      <c r="N210" s="27"/>
    </row>
    <row r="211" spans="1:14" x14ac:dyDescent="0.25">
      <c r="A211" s="37">
        <v>42850</v>
      </c>
      <c r="B211">
        <v>2046034</v>
      </c>
      <c r="C211" t="s">
        <v>222</v>
      </c>
      <c r="D211" t="s">
        <v>223</v>
      </c>
      <c r="E211">
        <v>105.39</v>
      </c>
      <c r="F211" s="18">
        <f t="shared" si="12"/>
        <v>3.0000000000001137E-2</v>
      </c>
      <c r="G211">
        <v>83.49</v>
      </c>
      <c r="H211" s="19">
        <f t="shared" si="13"/>
        <v>3.0000000000001137E-2</v>
      </c>
      <c r="I211">
        <v>21.9</v>
      </c>
      <c r="J211" s="19">
        <f t="shared" si="14"/>
        <v>9.9999999999980105E-3</v>
      </c>
      <c r="K211" s="28">
        <f>F211*$C$5</f>
        <v>0.14430000000000545</v>
      </c>
      <c r="L211" s="26">
        <f>H211*$C$2</f>
        <v>0.16590000000000629</v>
      </c>
      <c r="M211" s="26">
        <f>J211*$C$3</f>
        <v>1.9499999999996121E-2</v>
      </c>
      <c r="N211" s="27">
        <f>L211+M211</f>
        <v>0.18540000000000242</v>
      </c>
    </row>
    <row r="212" spans="1:14" x14ac:dyDescent="0.25">
      <c r="A212" s="36">
        <v>42791</v>
      </c>
      <c r="B212">
        <v>2398128</v>
      </c>
      <c r="C212" t="s">
        <v>224</v>
      </c>
      <c r="D212" t="s">
        <v>225</v>
      </c>
      <c r="E212">
        <v>22308.31</v>
      </c>
      <c r="F212" s="18"/>
      <c r="G212">
        <v>22179.08</v>
      </c>
      <c r="H212" s="19"/>
      <c r="I212">
        <v>129.22999999999999</v>
      </c>
      <c r="J212" s="19"/>
      <c r="K212" s="25"/>
      <c r="L212" s="26"/>
      <c r="M212" s="26"/>
      <c r="N212" s="27"/>
    </row>
    <row r="213" spans="1:14" x14ac:dyDescent="0.25">
      <c r="A213" s="36">
        <v>42850</v>
      </c>
      <c r="B213">
        <v>2398128</v>
      </c>
      <c r="C213" t="s">
        <v>224</v>
      </c>
      <c r="D213" t="s">
        <v>225</v>
      </c>
      <c r="E213">
        <v>22308.53</v>
      </c>
      <c r="F213" s="18">
        <f t="shared" si="12"/>
        <v>0.21999999999752617</v>
      </c>
      <c r="G213">
        <v>22179.29</v>
      </c>
      <c r="H213" s="19">
        <f t="shared" si="13"/>
        <v>0.20999999999912689</v>
      </c>
      <c r="I213">
        <v>129.22999999999999</v>
      </c>
      <c r="J213" s="19">
        <f t="shared" si="14"/>
        <v>0</v>
      </c>
      <c r="K213" s="28">
        <f>F213*$C$5</f>
        <v>1.0581999999881009</v>
      </c>
      <c r="L213" s="26">
        <f>H213*$C$2</f>
        <v>1.1612999999951716</v>
      </c>
      <c r="M213" s="26">
        <f>J213*$C$3</f>
        <v>0</v>
      </c>
      <c r="N213" s="27">
        <f>L213+M213</f>
        <v>1.1612999999951716</v>
      </c>
    </row>
    <row r="214" spans="1:14" x14ac:dyDescent="0.25">
      <c r="A214" s="36">
        <v>42791</v>
      </c>
      <c r="B214">
        <v>2350282</v>
      </c>
      <c r="C214" t="s">
        <v>226</v>
      </c>
      <c r="D214" t="s">
        <v>227</v>
      </c>
      <c r="E214">
        <v>2581.6799999999998</v>
      </c>
      <c r="F214" s="18"/>
      <c r="G214">
        <v>1850.46</v>
      </c>
      <c r="H214" s="19"/>
      <c r="I214">
        <v>731.21</v>
      </c>
      <c r="J214" s="19"/>
      <c r="K214" s="25"/>
      <c r="L214" s="26"/>
      <c r="M214" s="26"/>
      <c r="N214" s="27"/>
    </row>
    <row r="215" spans="1:14" x14ac:dyDescent="0.25">
      <c r="A215" s="36">
        <v>42850</v>
      </c>
      <c r="B215">
        <v>2350282</v>
      </c>
      <c r="C215" t="s">
        <v>226</v>
      </c>
      <c r="D215" t="s">
        <v>227</v>
      </c>
      <c r="E215">
        <v>2581.6999999999998</v>
      </c>
      <c r="F215" s="18">
        <f t="shared" si="12"/>
        <v>1.999999999998181E-2</v>
      </c>
      <c r="G215">
        <v>1850.47</v>
      </c>
      <c r="H215" s="19">
        <f t="shared" si="13"/>
        <v>9.9999999999909051E-3</v>
      </c>
      <c r="I215">
        <v>731.22</v>
      </c>
      <c r="J215" s="19">
        <f t="shared" si="14"/>
        <v>9.9999999999909051E-3</v>
      </c>
      <c r="K215" s="28">
        <f>F215*$C$5</f>
        <v>9.6199999999912494E-2</v>
      </c>
      <c r="L215" s="26">
        <f>H215*$C$2</f>
        <v>5.5299999999949709E-2</v>
      </c>
      <c r="M215" s="26">
        <f>J215*$C$3</f>
        <v>1.9499999999982268E-2</v>
      </c>
      <c r="N215" s="27">
        <f>L215+M215</f>
        <v>7.4799999999931976E-2</v>
      </c>
    </row>
    <row r="216" spans="1:14" x14ac:dyDescent="0.25">
      <c r="A216" s="36">
        <v>42791</v>
      </c>
      <c r="B216">
        <v>2320713</v>
      </c>
      <c r="C216" t="s">
        <v>228</v>
      </c>
      <c r="D216" t="s">
        <v>229</v>
      </c>
      <c r="E216">
        <v>1836.74</v>
      </c>
      <c r="F216" s="18"/>
      <c r="G216">
        <v>1255.17</v>
      </c>
      <c r="H216" s="19"/>
      <c r="I216">
        <v>581.55999999999995</v>
      </c>
      <c r="J216" s="19"/>
      <c r="K216" s="25"/>
      <c r="L216" s="26"/>
      <c r="M216" s="26"/>
      <c r="N216" s="27"/>
    </row>
    <row r="217" spans="1:14" x14ac:dyDescent="0.25">
      <c r="A217" s="36">
        <v>42850</v>
      </c>
      <c r="B217">
        <v>2320713</v>
      </c>
      <c r="C217" t="s">
        <v>228</v>
      </c>
      <c r="D217" t="s">
        <v>229</v>
      </c>
      <c r="E217">
        <v>1836.78</v>
      </c>
      <c r="F217" s="18">
        <f t="shared" si="12"/>
        <v>3.999999999996362E-2</v>
      </c>
      <c r="G217">
        <v>1255.2</v>
      </c>
      <c r="H217" s="19">
        <f t="shared" si="13"/>
        <v>2.9999999999972715E-2</v>
      </c>
      <c r="I217">
        <v>581.57000000000005</v>
      </c>
      <c r="J217" s="19">
        <f t="shared" si="14"/>
        <v>1.0000000000104592E-2</v>
      </c>
      <c r="K217" s="28">
        <f>F217*$C$5</f>
        <v>0.19239999999982499</v>
      </c>
      <c r="L217" s="26">
        <f>H217*$C$2</f>
        <v>0.16589999999984911</v>
      </c>
      <c r="M217" s="26">
        <f>J217*$C$3</f>
        <v>1.9500000000203955E-2</v>
      </c>
      <c r="N217" s="27">
        <f>L217+M217</f>
        <v>0.18540000000005308</v>
      </c>
    </row>
    <row r="218" spans="1:14" x14ac:dyDescent="0.25">
      <c r="A218" s="37">
        <v>42791</v>
      </c>
      <c r="B218">
        <v>2138089</v>
      </c>
      <c r="C218" t="s">
        <v>230</v>
      </c>
      <c r="D218" t="s">
        <v>231</v>
      </c>
      <c r="E218">
        <v>5687.09</v>
      </c>
      <c r="F218" s="18"/>
      <c r="G218">
        <v>3809.79</v>
      </c>
      <c r="H218" s="19"/>
      <c r="I218">
        <v>1877.29</v>
      </c>
      <c r="J218" s="19"/>
      <c r="K218" s="25"/>
      <c r="L218" s="26"/>
      <c r="M218" s="26"/>
      <c r="N218" s="27"/>
    </row>
    <row r="219" spans="1:14" x14ac:dyDescent="0.25">
      <c r="A219" s="37">
        <v>42850</v>
      </c>
      <c r="B219">
        <v>2138089</v>
      </c>
      <c r="C219" t="s">
        <v>230</v>
      </c>
      <c r="D219" t="s">
        <v>231</v>
      </c>
      <c r="E219">
        <v>5687.09</v>
      </c>
      <c r="F219" s="18">
        <f t="shared" si="12"/>
        <v>0</v>
      </c>
      <c r="G219">
        <v>3809.79</v>
      </c>
      <c r="H219" s="19">
        <f t="shared" si="13"/>
        <v>0</v>
      </c>
      <c r="I219">
        <v>1877.29</v>
      </c>
      <c r="J219" s="19">
        <f t="shared" si="14"/>
        <v>0</v>
      </c>
      <c r="K219" s="28">
        <f>F219*$C$5</f>
        <v>0</v>
      </c>
      <c r="L219" s="26">
        <f>H219*$C$2</f>
        <v>0</v>
      </c>
      <c r="M219" s="26">
        <f>J219*$C$3</f>
        <v>0</v>
      </c>
      <c r="N219" s="27">
        <f>L219+M219</f>
        <v>0</v>
      </c>
    </row>
    <row r="220" spans="1:14" x14ac:dyDescent="0.25">
      <c r="A220" s="36">
        <v>42791</v>
      </c>
      <c r="B220">
        <v>2795488</v>
      </c>
      <c r="C220" t="s">
        <v>232</v>
      </c>
      <c r="D220" t="s">
        <v>233</v>
      </c>
      <c r="E220">
        <v>1149.99</v>
      </c>
      <c r="F220" s="18"/>
      <c r="G220">
        <v>389.95</v>
      </c>
      <c r="H220" s="19"/>
      <c r="I220">
        <v>760.03</v>
      </c>
      <c r="J220" s="19"/>
      <c r="K220" s="25"/>
      <c r="L220" s="26"/>
      <c r="M220" s="26"/>
      <c r="N220" s="27"/>
    </row>
    <row r="221" spans="1:14" x14ac:dyDescent="0.25">
      <c r="A221" s="36">
        <v>42850</v>
      </c>
      <c r="B221">
        <v>2795488</v>
      </c>
      <c r="C221" t="s">
        <v>232</v>
      </c>
      <c r="D221" t="s">
        <v>233</v>
      </c>
      <c r="E221">
        <v>1150.71</v>
      </c>
      <c r="F221" s="18">
        <f t="shared" si="12"/>
        <v>0.72000000000002728</v>
      </c>
      <c r="G221">
        <v>390.57</v>
      </c>
      <c r="H221" s="19">
        <f t="shared" si="13"/>
        <v>0.62000000000000455</v>
      </c>
      <c r="I221">
        <v>760.13</v>
      </c>
      <c r="J221" s="19">
        <f t="shared" si="14"/>
        <v>0.10000000000002274</v>
      </c>
      <c r="K221" s="28">
        <f>F221*$C$5</f>
        <v>3.4632000000001311</v>
      </c>
      <c r="L221" s="26">
        <f>H221*$C$2</f>
        <v>3.4286000000000252</v>
      </c>
      <c r="M221" s="26">
        <f>J221*$C$3</f>
        <v>0.19500000000004436</v>
      </c>
      <c r="N221" s="27">
        <f>L221+M221</f>
        <v>3.6236000000000694</v>
      </c>
    </row>
    <row r="222" spans="1:14" x14ac:dyDescent="0.25">
      <c r="A222" s="36">
        <v>42791</v>
      </c>
      <c r="B222">
        <v>2073221</v>
      </c>
      <c r="C222" t="s">
        <v>234</v>
      </c>
      <c r="D222" t="s">
        <v>235</v>
      </c>
      <c r="E222">
        <v>2247.48</v>
      </c>
      <c r="F222" s="18"/>
      <c r="G222">
        <v>1580.72</v>
      </c>
      <c r="H222" s="19"/>
      <c r="I222">
        <v>666.76</v>
      </c>
      <c r="J222" s="19"/>
      <c r="K222" s="25"/>
      <c r="L222" s="26"/>
      <c r="M222" s="26"/>
      <c r="N222" s="27"/>
    </row>
    <row r="223" spans="1:14" x14ac:dyDescent="0.25">
      <c r="A223" s="36">
        <v>42850</v>
      </c>
      <c r="B223">
        <v>2073221</v>
      </c>
      <c r="C223" t="s">
        <v>234</v>
      </c>
      <c r="D223" t="s">
        <v>235</v>
      </c>
      <c r="E223">
        <v>2247.87</v>
      </c>
      <c r="F223" s="18">
        <f t="shared" si="12"/>
        <v>0.38999999999987267</v>
      </c>
      <c r="G223">
        <v>1581.09</v>
      </c>
      <c r="H223" s="19">
        <f t="shared" si="13"/>
        <v>0.36999999999989086</v>
      </c>
      <c r="I223">
        <v>666.76</v>
      </c>
      <c r="J223" s="19">
        <f t="shared" si="14"/>
        <v>0</v>
      </c>
      <c r="K223" s="28">
        <f>F223*$C$5</f>
        <v>1.8758999999993875</v>
      </c>
      <c r="L223" s="26">
        <f>H223*$C$2</f>
        <v>2.0460999999993965</v>
      </c>
      <c r="M223" s="26">
        <f>J223*$C$3</f>
        <v>0</v>
      </c>
      <c r="N223" s="27">
        <f>L223+M223</f>
        <v>2.0460999999993965</v>
      </c>
    </row>
    <row r="224" spans="1:14" x14ac:dyDescent="0.25">
      <c r="A224" s="36">
        <v>42791</v>
      </c>
      <c r="B224">
        <v>4242380</v>
      </c>
      <c r="C224" t="s">
        <v>236</v>
      </c>
      <c r="D224" t="s">
        <v>237</v>
      </c>
      <c r="E224">
        <v>7770.9309999999996</v>
      </c>
      <c r="F224" s="18"/>
      <c r="G224">
        <v>5016.4399999999996</v>
      </c>
      <c r="H224" s="19"/>
      <c r="I224">
        <v>2754.491</v>
      </c>
      <c r="J224" s="19"/>
      <c r="K224" s="25"/>
      <c r="L224" s="26"/>
      <c r="M224" s="26"/>
      <c r="N224" s="27"/>
    </row>
    <row r="225" spans="1:14" x14ac:dyDescent="0.25">
      <c r="A225" s="36">
        <v>42850</v>
      </c>
      <c r="B225">
        <v>4242380</v>
      </c>
      <c r="C225" t="s">
        <v>236</v>
      </c>
      <c r="D225" t="s">
        <v>237</v>
      </c>
      <c r="E225">
        <v>11435.597</v>
      </c>
      <c r="F225" s="18">
        <f t="shared" si="12"/>
        <v>3664.6660000000002</v>
      </c>
      <c r="G225">
        <v>7324.2520000000004</v>
      </c>
      <c r="H225" s="19">
        <f t="shared" si="13"/>
        <v>2307.8120000000008</v>
      </c>
      <c r="I225">
        <v>4111.3450000000003</v>
      </c>
      <c r="J225" s="19">
        <f t="shared" si="14"/>
        <v>1356.8540000000003</v>
      </c>
      <c r="K225" s="28">
        <f>F225*$C$5</f>
        <v>17627.043460000001</v>
      </c>
      <c r="L225" s="26">
        <f>H225*$C$2</f>
        <v>12762.200360000004</v>
      </c>
      <c r="M225" s="26">
        <f>J225*$C$3</f>
        <v>2645.8653000000008</v>
      </c>
      <c r="N225" s="27">
        <f>L225+M225</f>
        <v>15408.065660000006</v>
      </c>
    </row>
    <row r="226" spans="1:14" x14ac:dyDescent="0.25">
      <c r="A226" s="37">
        <v>42791</v>
      </c>
      <c r="B226">
        <v>2771688</v>
      </c>
      <c r="C226" t="s">
        <v>238</v>
      </c>
      <c r="D226" t="s">
        <v>237</v>
      </c>
      <c r="E226">
        <v>21215.29</v>
      </c>
      <c r="F226" s="18"/>
      <c r="G226">
        <v>14635.49</v>
      </c>
      <c r="H226" s="19"/>
      <c r="I226">
        <v>6579.79</v>
      </c>
      <c r="J226" s="19"/>
      <c r="K226" s="25"/>
      <c r="L226" s="26"/>
      <c r="M226" s="26"/>
      <c r="N226" s="27"/>
    </row>
    <row r="227" spans="1:14" x14ac:dyDescent="0.25">
      <c r="A227" s="37">
        <v>42850</v>
      </c>
      <c r="B227">
        <v>2771688</v>
      </c>
      <c r="C227" t="s">
        <v>238</v>
      </c>
      <c r="D227" t="s">
        <v>237</v>
      </c>
      <c r="E227">
        <v>21215.34</v>
      </c>
      <c r="F227" s="18">
        <f t="shared" si="12"/>
        <v>4.9999999999272404E-2</v>
      </c>
      <c r="G227">
        <v>14635.52</v>
      </c>
      <c r="H227" s="19">
        <f t="shared" si="13"/>
        <v>3.0000000000654836E-2</v>
      </c>
      <c r="I227">
        <v>6579.81</v>
      </c>
      <c r="J227" s="19">
        <f t="shared" si="14"/>
        <v>2.0000000000436557E-2</v>
      </c>
      <c r="K227" s="28">
        <f>F227*$C$5</f>
        <v>0.24049999999650024</v>
      </c>
      <c r="L227" s="26">
        <f>H227*$C$2</f>
        <v>0.16590000000362126</v>
      </c>
      <c r="M227" s="26">
        <f>J227*$C$3</f>
        <v>3.9000000000851291E-2</v>
      </c>
      <c r="N227" s="27">
        <f>L227+M227</f>
        <v>0.20490000000447256</v>
      </c>
    </row>
    <row r="228" spans="1:14" x14ac:dyDescent="0.25">
      <c r="A228" s="36">
        <v>42791</v>
      </c>
      <c r="B228">
        <v>2049477</v>
      </c>
      <c r="C228" t="s">
        <v>239</v>
      </c>
      <c r="D228" t="s">
        <v>240</v>
      </c>
      <c r="E228">
        <v>14424.13</v>
      </c>
      <c r="F228" s="18"/>
      <c r="G228">
        <v>9863.3799999999992</v>
      </c>
      <c r="H228" s="19"/>
      <c r="I228">
        <v>4560.74</v>
      </c>
      <c r="J228" s="19"/>
      <c r="K228" s="25"/>
      <c r="L228" s="26"/>
      <c r="M228" s="26"/>
      <c r="N228" s="27"/>
    </row>
    <row r="229" spans="1:14" x14ac:dyDescent="0.25">
      <c r="A229" s="36">
        <v>42850</v>
      </c>
      <c r="B229">
        <v>2049477</v>
      </c>
      <c r="C229" t="s">
        <v>239</v>
      </c>
      <c r="D229" t="s">
        <v>240</v>
      </c>
      <c r="E229">
        <v>14426.83</v>
      </c>
      <c r="F229" s="18">
        <f t="shared" si="12"/>
        <v>2.7000000000007276</v>
      </c>
      <c r="G229">
        <v>9865.25</v>
      </c>
      <c r="H229" s="19">
        <f t="shared" si="13"/>
        <v>1.8700000000008004</v>
      </c>
      <c r="I229">
        <v>4561.57</v>
      </c>
      <c r="J229" s="19">
        <f t="shared" si="14"/>
        <v>0.82999999999992724</v>
      </c>
      <c r="K229" s="28">
        <f>F229*$C$5</f>
        <v>12.9870000000035</v>
      </c>
      <c r="L229" s="26">
        <f>H229*$C$2</f>
        <v>10.341100000004426</v>
      </c>
      <c r="M229" s="26">
        <f>J229*$C$3</f>
        <v>1.6184999999998582</v>
      </c>
      <c r="N229" s="27">
        <f>L229+M229</f>
        <v>11.959600000004285</v>
      </c>
    </row>
    <row r="230" spans="1:14" x14ac:dyDescent="0.25">
      <c r="A230" s="36">
        <v>42791</v>
      </c>
      <c r="B230">
        <v>2072630</v>
      </c>
      <c r="C230" t="s">
        <v>241</v>
      </c>
      <c r="D230" t="s">
        <v>242</v>
      </c>
      <c r="E230">
        <v>2610.98</v>
      </c>
      <c r="F230" s="18"/>
      <c r="G230">
        <v>2110.34</v>
      </c>
      <c r="H230" s="19"/>
      <c r="I230">
        <v>500.63</v>
      </c>
      <c r="J230" s="19"/>
      <c r="K230" s="25"/>
      <c r="L230" s="26"/>
      <c r="M230" s="26"/>
      <c r="N230" s="27"/>
    </row>
    <row r="231" spans="1:14" x14ac:dyDescent="0.25">
      <c r="A231" s="36">
        <v>42850</v>
      </c>
      <c r="B231">
        <v>2072630</v>
      </c>
      <c r="C231" t="s">
        <v>241</v>
      </c>
      <c r="D231" t="s">
        <v>242</v>
      </c>
      <c r="E231">
        <v>2640.57</v>
      </c>
      <c r="F231" s="18">
        <f t="shared" si="12"/>
        <v>29.590000000000146</v>
      </c>
      <c r="G231">
        <v>2139.5700000000002</v>
      </c>
      <c r="H231" s="19">
        <f t="shared" si="13"/>
        <v>29.230000000000018</v>
      </c>
      <c r="I231">
        <v>501</v>
      </c>
      <c r="J231" s="19">
        <f t="shared" si="14"/>
        <v>0.37000000000000455</v>
      </c>
      <c r="K231" s="28">
        <f>F231*$C$5</f>
        <v>142.32790000000068</v>
      </c>
      <c r="L231" s="26">
        <f>H231*$C$2</f>
        <v>161.64190000000011</v>
      </c>
      <c r="M231" s="26">
        <f>J231*$C$3</f>
        <v>0.72150000000000891</v>
      </c>
      <c r="N231" s="27">
        <f>L231+M231</f>
        <v>162.36340000000013</v>
      </c>
    </row>
    <row r="232" spans="1:14" x14ac:dyDescent="0.25">
      <c r="A232" s="36">
        <v>42791</v>
      </c>
      <c r="B232">
        <v>2168324</v>
      </c>
      <c r="C232" t="s">
        <v>243</v>
      </c>
      <c r="D232" t="s">
        <v>244</v>
      </c>
      <c r="E232">
        <v>6341.35</v>
      </c>
      <c r="F232" s="18"/>
      <c r="G232">
        <v>5054.8599999999997</v>
      </c>
      <c r="H232" s="19"/>
      <c r="I232">
        <v>1286.49</v>
      </c>
      <c r="J232" s="19"/>
      <c r="K232" s="25"/>
      <c r="L232" s="26"/>
      <c r="M232" s="26"/>
      <c r="N232" s="27"/>
    </row>
    <row r="233" spans="1:14" x14ac:dyDescent="0.25">
      <c r="A233" s="36">
        <v>42850</v>
      </c>
      <c r="B233">
        <v>2168324</v>
      </c>
      <c r="C233" t="s">
        <v>243</v>
      </c>
      <c r="D233" t="s">
        <v>244</v>
      </c>
      <c r="E233">
        <v>6341.35</v>
      </c>
      <c r="F233" s="18">
        <f t="shared" si="12"/>
        <v>0</v>
      </c>
      <c r="G233">
        <v>5054.8599999999997</v>
      </c>
      <c r="H233" s="19">
        <f t="shared" si="13"/>
        <v>0</v>
      </c>
      <c r="I233">
        <v>1286.49</v>
      </c>
      <c r="J233" s="19">
        <f t="shared" si="14"/>
        <v>0</v>
      </c>
      <c r="K233" s="28">
        <f>F233*$C$5</f>
        <v>0</v>
      </c>
      <c r="L233" s="26">
        <f>H233*$C$2</f>
        <v>0</v>
      </c>
      <c r="M233" s="26">
        <f>J233*$C$3</f>
        <v>0</v>
      </c>
      <c r="N233" s="27">
        <f>L233+M233</f>
        <v>0</v>
      </c>
    </row>
    <row r="234" spans="1:14" x14ac:dyDescent="0.25">
      <c r="A234" s="37">
        <v>42791</v>
      </c>
      <c r="B234">
        <v>2254628</v>
      </c>
      <c r="C234" t="s">
        <v>245</v>
      </c>
      <c r="D234" t="s">
        <v>246</v>
      </c>
      <c r="E234">
        <v>3207.2</v>
      </c>
      <c r="F234" s="18"/>
      <c r="G234">
        <v>2382.8000000000002</v>
      </c>
      <c r="H234" s="19"/>
      <c r="I234">
        <v>824.39</v>
      </c>
      <c r="J234" s="19"/>
      <c r="K234" s="25"/>
      <c r="L234" s="26"/>
      <c r="M234" s="26"/>
      <c r="N234" s="27"/>
    </row>
    <row r="235" spans="1:14" x14ac:dyDescent="0.25">
      <c r="A235" s="37">
        <v>42850</v>
      </c>
      <c r="B235">
        <v>2254628</v>
      </c>
      <c r="C235" t="s">
        <v>245</v>
      </c>
      <c r="D235" t="s">
        <v>246</v>
      </c>
      <c r="E235">
        <v>3207.71</v>
      </c>
      <c r="F235" s="18">
        <f t="shared" si="12"/>
        <v>0.51000000000021828</v>
      </c>
      <c r="G235">
        <v>2383.3000000000002</v>
      </c>
      <c r="H235" s="19">
        <f t="shared" si="13"/>
        <v>0.5</v>
      </c>
      <c r="I235">
        <v>824.4</v>
      </c>
      <c r="J235" s="19">
        <f t="shared" si="14"/>
        <v>9.9999999999909051E-3</v>
      </c>
      <c r="K235" s="28">
        <f>F235*$C$5</f>
        <v>2.4531000000010499</v>
      </c>
      <c r="L235" s="26">
        <f>H235*$C$2</f>
        <v>2.7650000000000001</v>
      </c>
      <c r="M235" s="26">
        <f>J235*$C$3</f>
        <v>1.9499999999982268E-2</v>
      </c>
      <c r="N235" s="27">
        <f>L235+M235</f>
        <v>2.7844999999999822</v>
      </c>
    </row>
    <row r="236" spans="1:14" x14ac:dyDescent="0.25">
      <c r="A236" s="36">
        <v>42791</v>
      </c>
      <c r="B236">
        <v>2758983</v>
      </c>
      <c r="C236" t="s">
        <v>247</v>
      </c>
      <c r="D236" t="s">
        <v>248</v>
      </c>
      <c r="E236">
        <v>646.95000000000005</v>
      </c>
      <c r="F236" s="18"/>
      <c r="G236">
        <v>265.47000000000003</v>
      </c>
      <c r="H236" s="19"/>
      <c r="I236">
        <v>381.48</v>
      </c>
      <c r="J236" s="19"/>
      <c r="K236" s="25"/>
      <c r="L236" s="26"/>
      <c r="M236" s="26"/>
      <c r="N236" s="27"/>
    </row>
    <row r="237" spans="1:14" x14ac:dyDescent="0.25">
      <c r="A237" s="36">
        <v>42850</v>
      </c>
      <c r="B237">
        <v>2758983</v>
      </c>
      <c r="C237" t="s">
        <v>247</v>
      </c>
      <c r="D237" t="s">
        <v>248</v>
      </c>
      <c r="E237">
        <v>646.95000000000005</v>
      </c>
      <c r="F237" s="18">
        <f t="shared" si="12"/>
        <v>0</v>
      </c>
      <c r="G237">
        <v>265.47000000000003</v>
      </c>
      <c r="H237" s="19">
        <f t="shared" si="13"/>
        <v>0</v>
      </c>
      <c r="I237">
        <v>381.48</v>
      </c>
      <c r="J237" s="19">
        <f t="shared" si="14"/>
        <v>0</v>
      </c>
      <c r="K237" s="28">
        <f>F237*$C$5</f>
        <v>0</v>
      </c>
      <c r="L237" s="26">
        <f>H237*$C$2</f>
        <v>0</v>
      </c>
      <c r="M237" s="26">
        <f>J237*$C$3</f>
        <v>0</v>
      </c>
      <c r="N237" s="27">
        <f>L237+M237</f>
        <v>0</v>
      </c>
    </row>
    <row r="238" spans="1:14" x14ac:dyDescent="0.25">
      <c r="A238" s="36">
        <v>42791</v>
      </c>
      <c r="B238">
        <v>1960953</v>
      </c>
      <c r="C238" t="s">
        <v>249</v>
      </c>
      <c r="D238" t="s">
        <v>250</v>
      </c>
      <c r="E238">
        <v>2596.38</v>
      </c>
      <c r="F238" s="18"/>
      <c r="G238">
        <v>2024.38</v>
      </c>
      <c r="H238" s="19"/>
      <c r="I238">
        <v>572</v>
      </c>
      <c r="J238" s="19"/>
      <c r="K238" s="25"/>
      <c r="L238" s="26"/>
      <c r="M238" s="26"/>
      <c r="N238" s="27"/>
    </row>
    <row r="239" spans="1:14" x14ac:dyDescent="0.25">
      <c r="A239" s="36">
        <v>42850</v>
      </c>
      <c r="B239">
        <v>1960953</v>
      </c>
      <c r="C239" t="s">
        <v>249</v>
      </c>
      <c r="D239" t="s">
        <v>250</v>
      </c>
      <c r="E239">
        <v>2596.39</v>
      </c>
      <c r="F239" s="18">
        <f t="shared" si="12"/>
        <v>9.9999999997635314E-3</v>
      </c>
      <c r="G239">
        <v>2024.38</v>
      </c>
      <c r="H239" s="19">
        <f t="shared" si="13"/>
        <v>0</v>
      </c>
      <c r="I239">
        <v>572</v>
      </c>
      <c r="J239" s="19">
        <f t="shared" si="14"/>
        <v>0</v>
      </c>
      <c r="K239" s="28">
        <f>F239*$C$5</f>
        <v>4.809999999886258E-2</v>
      </c>
      <c r="L239" s="26">
        <f>H239*$C$2</f>
        <v>0</v>
      </c>
      <c r="M239" s="26">
        <f>J239*$C$3</f>
        <v>0</v>
      </c>
      <c r="N239" s="27">
        <f>L239+M239</f>
        <v>0</v>
      </c>
    </row>
    <row r="240" spans="1:14" x14ac:dyDescent="0.25">
      <c r="A240" s="36">
        <v>42791</v>
      </c>
      <c r="B240">
        <v>5063041</v>
      </c>
      <c r="C240" t="s">
        <v>251</v>
      </c>
      <c r="D240" t="s">
        <v>252</v>
      </c>
      <c r="E240">
        <v>6667.8</v>
      </c>
      <c r="F240" s="18"/>
      <c r="G240">
        <v>4556.3900000000003</v>
      </c>
      <c r="H240" s="19"/>
      <c r="I240">
        <v>2111.41</v>
      </c>
      <c r="J240" s="19"/>
      <c r="K240" s="25"/>
      <c r="L240" s="26"/>
      <c r="M240" s="26"/>
      <c r="N240" s="27"/>
    </row>
    <row r="241" spans="1:14" x14ac:dyDescent="0.25">
      <c r="A241" s="36">
        <v>42850</v>
      </c>
      <c r="B241">
        <v>5063041</v>
      </c>
      <c r="C241" t="s">
        <v>251</v>
      </c>
      <c r="D241" t="s">
        <v>252</v>
      </c>
      <c r="E241">
        <v>6667.86</v>
      </c>
      <c r="F241" s="18">
        <f t="shared" si="12"/>
        <v>5.9999999999490683E-2</v>
      </c>
      <c r="G241">
        <v>4556.4399999999996</v>
      </c>
      <c r="H241" s="19">
        <f t="shared" si="13"/>
        <v>4.9999999999272404E-2</v>
      </c>
      <c r="I241">
        <v>2111.42</v>
      </c>
      <c r="J241" s="19">
        <f t="shared" si="14"/>
        <v>1.0000000000218279E-2</v>
      </c>
      <c r="K241" s="28">
        <f>F241*$C$5</f>
        <v>0.28859999999755015</v>
      </c>
      <c r="L241" s="26">
        <f>H241*$C$2</f>
        <v>0.27649999999597641</v>
      </c>
      <c r="M241" s="26">
        <f>J241*$C$3</f>
        <v>1.9500000000425646E-2</v>
      </c>
      <c r="N241" s="27">
        <f>L241+M241</f>
        <v>0.29599999999640203</v>
      </c>
    </row>
    <row r="242" spans="1:14" x14ac:dyDescent="0.25">
      <c r="A242" s="37">
        <v>42791</v>
      </c>
      <c r="B242">
        <v>2694743</v>
      </c>
      <c r="C242" t="s">
        <v>253</v>
      </c>
      <c r="D242" t="s">
        <v>254</v>
      </c>
      <c r="E242">
        <v>381.25</v>
      </c>
      <c r="F242" s="18"/>
      <c r="G242">
        <v>280.67</v>
      </c>
      <c r="H242" s="19"/>
      <c r="I242">
        <v>100.57</v>
      </c>
      <c r="J242" s="19"/>
      <c r="K242" s="25"/>
      <c r="L242" s="26"/>
      <c r="M242" s="26"/>
      <c r="N242" s="27"/>
    </row>
    <row r="243" spans="1:14" x14ac:dyDescent="0.25">
      <c r="A243" s="37">
        <v>42850</v>
      </c>
      <c r="B243">
        <v>2694743</v>
      </c>
      <c r="C243" t="s">
        <v>253</v>
      </c>
      <c r="D243" t="s">
        <v>254</v>
      </c>
      <c r="E243">
        <v>393.09</v>
      </c>
      <c r="F243" s="18">
        <f t="shared" si="12"/>
        <v>11.839999999999975</v>
      </c>
      <c r="G243">
        <v>292.2</v>
      </c>
      <c r="H243" s="19">
        <f t="shared" si="13"/>
        <v>11.529999999999973</v>
      </c>
      <c r="I243">
        <v>100.89</v>
      </c>
      <c r="J243" s="19">
        <f t="shared" si="14"/>
        <v>0.32000000000000739</v>
      </c>
      <c r="K243" s="28">
        <f>F243*$C$5</f>
        <v>56.950399999999874</v>
      </c>
      <c r="L243" s="26">
        <f>H243*$C$2</f>
        <v>63.76089999999985</v>
      </c>
      <c r="M243" s="26">
        <f>J243*$C$3</f>
        <v>0.62400000000001443</v>
      </c>
      <c r="N243" s="27">
        <f>L243+M243</f>
        <v>64.38489999999986</v>
      </c>
    </row>
    <row r="244" spans="1:14" x14ac:dyDescent="0.25">
      <c r="A244" s="36">
        <v>42791</v>
      </c>
      <c r="B244">
        <v>2153135</v>
      </c>
      <c r="C244" t="s">
        <v>255</v>
      </c>
      <c r="D244" t="s">
        <v>256</v>
      </c>
      <c r="E244">
        <v>1616.62</v>
      </c>
      <c r="F244" s="18"/>
      <c r="G244">
        <v>1438.54</v>
      </c>
      <c r="H244" s="19"/>
      <c r="I244">
        <v>178.07</v>
      </c>
      <c r="J244" s="19"/>
      <c r="K244" s="25"/>
      <c r="L244" s="26"/>
      <c r="M244" s="26"/>
      <c r="N244" s="27"/>
    </row>
    <row r="245" spans="1:14" x14ac:dyDescent="0.25">
      <c r="A245" s="36">
        <v>42850</v>
      </c>
      <c r="B245">
        <v>2153135</v>
      </c>
      <c r="C245" t="s">
        <v>255</v>
      </c>
      <c r="D245" t="s">
        <v>256</v>
      </c>
      <c r="E245">
        <v>1616.62</v>
      </c>
      <c r="F245" s="18">
        <f t="shared" si="12"/>
        <v>0</v>
      </c>
      <c r="G245">
        <v>1438.55</v>
      </c>
      <c r="H245" s="19">
        <f t="shared" si="13"/>
        <v>9.9999999999909051E-3</v>
      </c>
      <c r="I245">
        <v>178.07</v>
      </c>
      <c r="J245" s="19">
        <f t="shared" si="14"/>
        <v>0</v>
      </c>
      <c r="K245" s="28">
        <f>F245*$C$5</f>
        <v>0</v>
      </c>
      <c r="L245" s="26">
        <f>H245*$C$2</f>
        <v>5.5299999999949709E-2</v>
      </c>
      <c r="M245" s="26">
        <f>J245*$C$3</f>
        <v>0</v>
      </c>
      <c r="N245" s="27">
        <f>L245+M245</f>
        <v>5.5299999999949709E-2</v>
      </c>
    </row>
    <row r="246" spans="1:14" x14ac:dyDescent="0.25">
      <c r="A246" s="36">
        <v>42791</v>
      </c>
      <c r="B246">
        <v>2151790</v>
      </c>
      <c r="C246" t="s">
        <v>257</v>
      </c>
      <c r="D246" t="s">
        <v>258</v>
      </c>
      <c r="E246">
        <v>2021</v>
      </c>
      <c r="F246" s="18"/>
      <c r="G246">
        <v>1442.28</v>
      </c>
      <c r="H246" s="19"/>
      <c r="I246">
        <v>578.72</v>
      </c>
      <c r="J246" s="19"/>
      <c r="K246" s="25"/>
      <c r="L246" s="26"/>
      <c r="M246" s="26"/>
      <c r="N246" s="27"/>
    </row>
    <row r="247" spans="1:14" x14ac:dyDescent="0.25">
      <c r="A247" s="36">
        <v>42850</v>
      </c>
      <c r="B247">
        <v>2151790</v>
      </c>
      <c r="C247" t="s">
        <v>257</v>
      </c>
      <c r="D247" t="s">
        <v>258</v>
      </c>
      <c r="E247">
        <v>2056.1</v>
      </c>
      <c r="F247" s="18">
        <f t="shared" si="12"/>
        <v>35.099999999999909</v>
      </c>
      <c r="G247">
        <v>1466</v>
      </c>
      <c r="H247" s="19">
        <f t="shared" si="13"/>
        <v>23.720000000000027</v>
      </c>
      <c r="I247">
        <v>590.1</v>
      </c>
      <c r="J247" s="19">
        <f t="shared" si="14"/>
        <v>11.379999999999995</v>
      </c>
      <c r="K247" s="28">
        <f>F247*$C$5</f>
        <v>168.83099999999956</v>
      </c>
      <c r="L247" s="26">
        <f>H247*$C$2</f>
        <v>131.17160000000015</v>
      </c>
      <c r="M247" s="26">
        <f>J247*$C$3</f>
        <v>22.190999999999992</v>
      </c>
      <c r="N247" s="27">
        <f>L247+M247</f>
        <v>153.36260000000016</v>
      </c>
    </row>
    <row r="248" spans="1:14" x14ac:dyDescent="0.25">
      <c r="A248" s="36">
        <v>42791</v>
      </c>
      <c r="B248">
        <v>2590692</v>
      </c>
      <c r="C248" t="s">
        <v>259</v>
      </c>
      <c r="D248" t="s">
        <v>260</v>
      </c>
      <c r="E248">
        <v>3289.03</v>
      </c>
      <c r="F248" s="18"/>
      <c r="G248">
        <v>3145.07</v>
      </c>
      <c r="H248" s="19"/>
      <c r="I248">
        <v>143.93</v>
      </c>
      <c r="J248" s="19"/>
      <c r="K248" s="25"/>
      <c r="L248" s="26"/>
      <c r="M248" s="26"/>
      <c r="N248" s="27"/>
    </row>
    <row r="249" spans="1:14" x14ac:dyDescent="0.25">
      <c r="A249" s="36">
        <v>42850</v>
      </c>
      <c r="B249">
        <v>2590692</v>
      </c>
      <c r="C249" t="s">
        <v>259</v>
      </c>
      <c r="D249" t="s">
        <v>260</v>
      </c>
      <c r="E249">
        <v>3341.01</v>
      </c>
      <c r="F249" s="18">
        <f t="shared" si="12"/>
        <v>51.980000000000018</v>
      </c>
      <c r="G249">
        <v>3174.26</v>
      </c>
      <c r="H249" s="19">
        <f t="shared" si="13"/>
        <v>29.190000000000055</v>
      </c>
      <c r="I249">
        <v>166.72</v>
      </c>
      <c r="J249" s="19">
        <f t="shared" si="14"/>
        <v>22.789999999999992</v>
      </c>
      <c r="K249" s="28">
        <f>F249*$C$5</f>
        <v>250.02380000000008</v>
      </c>
      <c r="L249" s="26">
        <f>H249*$C$2</f>
        <v>161.42070000000029</v>
      </c>
      <c r="M249" s="26">
        <f>J249*$C$3</f>
        <v>44.440499999999986</v>
      </c>
      <c r="N249" s="27">
        <f>L249+M249</f>
        <v>205.86120000000028</v>
      </c>
    </row>
    <row r="250" spans="1:14" x14ac:dyDescent="0.25">
      <c r="A250" s="37">
        <v>42791</v>
      </c>
      <c r="B250">
        <v>2318647</v>
      </c>
      <c r="C250" t="s">
        <v>261</v>
      </c>
      <c r="D250" t="s">
        <v>262</v>
      </c>
      <c r="E250">
        <v>264.55</v>
      </c>
      <c r="F250" s="18"/>
      <c r="G250">
        <v>220.05</v>
      </c>
      <c r="H250" s="19"/>
      <c r="I250">
        <v>44.5</v>
      </c>
      <c r="J250" s="19"/>
      <c r="K250" s="25"/>
      <c r="L250" s="26"/>
      <c r="M250" s="26"/>
      <c r="N250" s="27"/>
    </row>
    <row r="251" spans="1:14" x14ac:dyDescent="0.25">
      <c r="A251" s="37">
        <v>42850</v>
      </c>
      <c r="B251">
        <v>2318647</v>
      </c>
      <c r="C251" t="s">
        <v>261</v>
      </c>
      <c r="D251" t="s">
        <v>262</v>
      </c>
      <c r="E251">
        <v>277.27999999999997</v>
      </c>
      <c r="F251" s="18">
        <f t="shared" si="12"/>
        <v>12.729999999999961</v>
      </c>
      <c r="G251">
        <v>232.75</v>
      </c>
      <c r="H251" s="19">
        <f t="shared" si="13"/>
        <v>12.699999999999989</v>
      </c>
      <c r="I251">
        <v>44.52</v>
      </c>
      <c r="J251" s="19">
        <f t="shared" si="14"/>
        <v>2.0000000000003126E-2</v>
      </c>
      <c r="K251" s="28">
        <f>F251*$C$5</f>
        <v>61.231299999999806</v>
      </c>
      <c r="L251" s="26">
        <f>H251*$C$2</f>
        <v>70.230999999999938</v>
      </c>
      <c r="M251" s="26">
        <f>J251*$C$3</f>
        <v>3.9000000000006099E-2</v>
      </c>
      <c r="N251" s="27">
        <f>L251+M251</f>
        <v>70.269999999999939</v>
      </c>
    </row>
    <row r="252" spans="1:14" x14ac:dyDescent="0.25">
      <c r="A252" s="36">
        <v>42791</v>
      </c>
      <c r="B252">
        <v>2362848</v>
      </c>
      <c r="C252" t="s">
        <v>263</v>
      </c>
      <c r="D252" t="s">
        <v>264</v>
      </c>
      <c r="E252">
        <v>3293.34</v>
      </c>
      <c r="F252" s="18"/>
      <c r="G252">
        <v>3004.09</v>
      </c>
      <c r="H252" s="19"/>
      <c r="I252">
        <v>289.25</v>
      </c>
      <c r="J252" s="19"/>
      <c r="K252" s="25"/>
      <c r="L252" s="26"/>
      <c r="M252" s="26"/>
      <c r="N252" s="27"/>
    </row>
    <row r="253" spans="1:14" x14ac:dyDescent="0.25">
      <c r="A253" s="36">
        <v>42850</v>
      </c>
      <c r="B253">
        <v>2362848</v>
      </c>
      <c r="C253" t="s">
        <v>263</v>
      </c>
      <c r="D253" t="s">
        <v>264</v>
      </c>
      <c r="E253">
        <v>3293.34</v>
      </c>
      <c r="F253" s="18">
        <f t="shared" si="12"/>
        <v>0</v>
      </c>
      <c r="G253">
        <v>3004.09</v>
      </c>
      <c r="H253" s="19">
        <f t="shared" si="13"/>
        <v>0</v>
      </c>
      <c r="I253">
        <v>289.25</v>
      </c>
      <c r="J253" s="19">
        <f t="shared" si="14"/>
        <v>0</v>
      </c>
      <c r="K253" s="28">
        <f>F253*$C$5</f>
        <v>0</v>
      </c>
      <c r="L253" s="26">
        <f>H253*$C$2</f>
        <v>0</v>
      </c>
      <c r="M253" s="26">
        <f>J253*$C$3</f>
        <v>0</v>
      </c>
      <c r="N253" s="27">
        <f>L253+M253</f>
        <v>0</v>
      </c>
    </row>
    <row r="254" spans="1:14" x14ac:dyDescent="0.25">
      <c r="A254" s="36">
        <v>42791</v>
      </c>
      <c r="B254">
        <v>2803980</v>
      </c>
      <c r="C254" t="s">
        <v>265</v>
      </c>
      <c r="D254" t="s">
        <v>266</v>
      </c>
      <c r="E254">
        <v>1923.53</v>
      </c>
      <c r="F254" s="18"/>
      <c r="G254">
        <v>1697.13</v>
      </c>
      <c r="H254" s="19"/>
      <c r="I254">
        <v>226.39</v>
      </c>
      <c r="J254" s="19"/>
      <c r="K254" s="25"/>
      <c r="L254" s="26"/>
      <c r="M254" s="26"/>
      <c r="N254" s="27"/>
    </row>
    <row r="255" spans="1:14" x14ac:dyDescent="0.25">
      <c r="A255" s="36">
        <v>42850</v>
      </c>
      <c r="B255">
        <v>2803980</v>
      </c>
      <c r="C255" t="s">
        <v>265</v>
      </c>
      <c r="D255" t="s">
        <v>266</v>
      </c>
      <c r="E255">
        <v>1928.64</v>
      </c>
      <c r="F255" s="18">
        <f t="shared" si="12"/>
        <v>5.1100000000001273</v>
      </c>
      <c r="G255">
        <v>1702.25</v>
      </c>
      <c r="H255" s="19">
        <f t="shared" si="13"/>
        <v>5.1199999999998909</v>
      </c>
      <c r="I255">
        <v>226.39</v>
      </c>
      <c r="J255" s="19">
        <f t="shared" si="14"/>
        <v>0</v>
      </c>
      <c r="K255" s="28">
        <f>F255*$C$5</f>
        <v>24.579100000000611</v>
      </c>
      <c r="L255" s="26">
        <f>H255*$C$2</f>
        <v>28.313599999999397</v>
      </c>
      <c r="M255" s="26">
        <f>J255*$C$3</f>
        <v>0</v>
      </c>
      <c r="N255" s="27">
        <f>L255+M255</f>
        <v>28.313599999999397</v>
      </c>
    </row>
    <row r="256" spans="1:14" x14ac:dyDescent="0.25">
      <c r="A256" s="36">
        <v>42791</v>
      </c>
      <c r="B256">
        <v>2168553</v>
      </c>
      <c r="C256" t="s">
        <v>267</v>
      </c>
      <c r="D256" t="s">
        <v>268</v>
      </c>
      <c r="E256">
        <v>589.61</v>
      </c>
      <c r="F256" s="18"/>
      <c r="G256">
        <v>304.16000000000003</v>
      </c>
      <c r="H256" s="19"/>
      <c r="I256">
        <v>285.44</v>
      </c>
      <c r="J256" s="19"/>
      <c r="K256" s="25"/>
      <c r="L256" s="26"/>
      <c r="M256" s="26"/>
      <c r="N256" s="27"/>
    </row>
    <row r="257" spans="1:14" x14ac:dyDescent="0.25">
      <c r="A257" s="36">
        <v>42850</v>
      </c>
      <c r="B257">
        <v>2168553</v>
      </c>
      <c r="C257" t="s">
        <v>267</v>
      </c>
      <c r="D257" t="s">
        <v>268</v>
      </c>
      <c r="E257">
        <v>589.61</v>
      </c>
      <c r="F257" s="18">
        <f t="shared" si="12"/>
        <v>0</v>
      </c>
      <c r="G257">
        <v>304.16000000000003</v>
      </c>
      <c r="H257" s="19">
        <f t="shared" si="13"/>
        <v>0</v>
      </c>
      <c r="I257">
        <v>285.44</v>
      </c>
      <c r="J257" s="19">
        <f t="shared" si="14"/>
        <v>0</v>
      </c>
      <c r="K257" s="28">
        <f>F257*$C$5</f>
        <v>0</v>
      </c>
      <c r="L257" s="26">
        <f>H257*$C$2</f>
        <v>0</v>
      </c>
      <c r="M257" s="26">
        <f>J257*$C$3</f>
        <v>0</v>
      </c>
      <c r="N257" s="27">
        <f>L257+M257</f>
        <v>0</v>
      </c>
    </row>
    <row r="258" spans="1:14" x14ac:dyDescent="0.25">
      <c r="A258" s="37">
        <v>42791</v>
      </c>
      <c r="B258">
        <v>2048994</v>
      </c>
      <c r="C258" t="s">
        <v>269</v>
      </c>
      <c r="D258" t="s">
        <v>270</v>
      </c>
      <c r="E258">
        <v>4626.03</v>
      </c>
      <c r="F258" s="18"/>
      <c r="G258">
        <v>3038.85</v>
      </c>
      <c r="H258" s="19"/>
      <c r="I258">
        <v>1587.16</v>
      </c>
      <c r="J258" s="19"/>
      <c r="K258" s="25"/>
      <c r="L258" s="26"/>
      <c r="M258" s="26"/>
      <c r="N258" s="27"/>
    </row>
    <row r="259" spans="1:14" x14ac:dyDescent="0.25">
      <c r="A259" s="37">
        <v>42850</v>
      </c>
      <c r="B259">
        <v>2048994</v>
      </c>
      <c r="C259" t="s">
        <v>269</v>
      </c>
      <c r="D259" t="s">
        <v>270</v>
      </c>
      <c r="E259">
        <v>4626.03</v>
      </c>
      <c r="F259" s="18">
        <f t="shared" si="12"/>
        <v>0</v>
      </c>
      <c r="G259">
        <v>3038.85</v>
      </c>
      <c r="H259" s="19">
        <f t="shared" si="13"/>
        <v>0</v>
      </c>
      <c r="I259">
        <v>1587.16</v>
      </c>
      <c r="J259" s="19">
        <f t="shared" si="14"/>
        <v>0</v>
      </c>
      <c r="K259" s="28">
        <f>F259*$C$5</f>
        <v>0</v>
      </c>
      <c r="L259" s="26">
        <f>H259*$C$2</f>
        <v>0</v>
      </c>
      <c r="M259" s="26">
        <f>J259*$C$3</f>
        <v>0</v>
      </c>
      <c r="N259" s="27">
        <f>L259+M259</f>
        <v>0</v>
      </c>
    </row>
    <row r="260" spans="1:14" x14ac:dyDescent="0.25">
      <c r="A260" s="36">
        <v>42791</v>
      </c>
      <c r="B260">
        <v>2622064</v>
      </c>
      <c r="C260" t="s">
        <v>271</v>
      </c>
      <c r="D260" t="s">
        <v>272</v>
      </c>
      <c r="E260">
        <v>2367.14</v>
      </c>
      <c r="F260" s="18"/>
      <c r="G260">
        <v>2255.44</v>
      </c>
      <c r="H260" s="19"/>
      <c r="I260">
        <v>111.68</v>
      </c>
      <c r="J260" s="19"/>
      <c r="K260" s="25"/>
      <c r="L260" s="26"/>
      <c r="M260" s="26"/>
      <c r="N260" s="27"/>
    </row>
    <row r="261" spans="1:14" x14ac:dyDescent="0.25">
      <c r="A261" s="36">
        <v>42850</v>
      </c>
      <c r="B261">
        <v>2622064</v>
      </c>
      <c r="C261" t="s">
        <v>271</v>
      </c>
      <c r="D261" t="s">
        <v>272</v>
      </c>
      <c r="E261">
        <v>2402.56</v>
      </c>
      <c r="F261" s="18">
        <f t="shared" si="12"/>
        <v>35.420000000000073</v>
      </c>
      <c r="G261">
        <v>2281.5700000000002</v>
      </c>
      <c r="H261" s="19">
        <f t="shared" si="13"/>
        <v>26.130000000000109</v>
      </c>
      <c r="I261">
        <v>120.97</v>
      </c>
      <c r="J261" s="19">
        <f t="shared" si="14"/>
        <v>9.289999999999992</v>
      </c>
      <c r="K261" s="28">
        <f>F261*$C$5</f>
        <v>170.37020000000032</v>
      </c>
      <c r="L261" s="26">
        <f>H261*$C$2</f>
        <v>144.49890000000062</v>
      </c>
      <c r="M261" s="26">
        <f>J261*$C$3</f>
        <v>18.115499999999987</v>
      </c>
      <c r="N261" s="27">
        <f>L261+M261</f>
        <v>162.61440000000061</v>
      </c>
    </row>
    <row r="262" spans="1:14" x14ac:dyDescent="0.25">
      <c r="A262" s="36">
        <v>42791</v>
      </c>
      <c r="B262">
        <v>2007495</v>
      </c>
      <c r="C262" t="s">
        <v>273</v>
      </c>
      <c r="D262" t="s">
        <v>274</v>
      </c>
      <c r="E262">
        <v>12647.32</v>
      </c>
      <c r="F262" s="18"/>
      <c r="G262">
        <v>8762.3700000000008</v>
      </c>
      <c r="H262" s="19"/>
      <c r="I262">
        <v>3884.87</v>
      </c>
      <c r="J262" s="19"/>
      <c r="K262" s="25"/>
      <c r="L262" s="26"/>
      <c r="M262" s="26"/>
      <c r="N262" s="27"/>
    </row>
    <row r="263" spans="1:14" x14ac:dyDescent="0.25">
      <c r="A263" s="36">
        <v>42850</v>
      </c>
      <c r="B263">
        <v>2007495</v>
      </c>
      <c r="C263" t="s">
        <v>273</v>
      </c>
      <c r="D263" t="s">
        <v>274</v>
      </c>
      <c r="E263">
        <v>12647.74</v>
      </c>
      <c r="F263" s="18">
        <f t="shared" si="12"/>
        <v>0.42000000000007276</v>
      </c>
      <c r="G263">
        <v>8762.7900000000009</v>
      </c>
      <c r="H263" s="19">
        <f t="shared" si="13"/>
        <v>0.42000000000007276</v>
      </c>
      <c r="I263">
        <v>3884.87</v>
      </c>
      <c r="J263" s="19">
        <f t="shared" si="14"/>
        <v>0</v>
      </c>
      <c r="K263" s="28">
        <f>F263*$C$5</f>
        <v>2.0202000000003499</v>
      </c>
      <c r="L263" s="26">
        <f>H263*$C$2</f>
        <v>2.3226000000004023</v>
      </c>
      <c r="M263" s="26">
        <f>J263*$C$3</f>
        <v>0</v>
      </c>
      <c r="N263" s="27">
        <f>L263+M263</f>
        <v>2.3226000000004023</v>
      </c>
    </row>
    <row r="264" spans="1:14" x14ac:dyDescent="0.25">
      <c r="A264" s="36">
        <v>42791</v>
      </c>
      <c r="B264">
        <v>2046064</v>
      </c>
      <c r="C264" t="s">
        <v>275</v>
      </c>
      <c r="D264" t="s">
        <v>276</v>
      </c>
      <c r="E264">
        <v>6465.4</v>
      </c>
      <c r="F264" s="18"/>
      <c r="G264">
        <v>4686.8999999999996</v>
      </c>
      <c r="H264" s="19"/>
      <c r="I264">
        <v>1778.49</v>
      </c>
      <c r="J264" s="19"/>
      <c r="K264" s="25"/>
      <c r="L264" s="26"/>
      <c r="M264" s="26"/>
      <c r="N264" s="27"/>
    </row>
    <row r="265" spans="1:14" x14ac:dyDescent="0.25">
      <c r="A265" s="36">
        <v>42850</v>
      </c>
      <c r="B265">
        <v>2046064</v>
      </c>
      <c r="C265" t="s">
        <v>275</v>
      </c>
      <c r="D265" t="s">
        <v>276</v>
      </c>
      <c r="E265">
        <v>6466.72</v>
      </c>
      <c r="F265" s="18">
        <f t="shared" si="12"/>
        <v>1.3200000000006185</v>
      </c>
      <c r="G265">
        <v>4687.76</v>
      </c>
      <c r="H265" s="19">
        <f t="shared" si="13"/>
        <v>0.86000000000058208</v>
      </c>
      <c r="I265">
        <v>1778.94</v>
      </c>
      <c r="J265" s="19">
        <f t="shared" si="14"/>
        <v>0.45000000000004547</v>
      </c>
      <c r="K265" s="28">
        <f>F265*$C$5</f>
        <v>6.3492000000029742</v>
      </c>
      <c r="L265" s="26">
        <f>H265*$C$2</f>
        <v>4.7558000000032195</v>
      </c>
      <c r="M265" s="26">
        <f>J265*$C$3</f>
        <v>0.87750000000008876</v>
      </c>
      <c r="N265" s="27">
        <f>L265+M265</f>
        <v>5.6333000000033078</v>
      </c>
    </row>
    <row r="266" spans="1:14" x14ac:dyDescent="0.25">
      <c r="A266" s="37">
        <v>42791</v>
      </c>
      <c r="B266">
        <v>2749791</v>
      </c>
      <c r="C266" t="s">
        <v>277</v>
      </c>
      <c r="D266" t="s">
        <v>278</v>
      </c>
      <c r="E266">
        <v>1521.99</v>
      </c>
      <c r="F266" s="18"/>
      <c r="G266">
        <v>590.12</v>
      </c>
      <c r="H266" s="19"/>
      <c r="I266">
        <v>931.79</v>
      </c>
      <c r="J266" s="19"/>
      <c r="K266" s="25"/>
      <c r="L266" s="26"/>
      <c r="M266" s="26"/>
      <c r="N266" s="27"/>
    </row>
    <row r="267" spans="1:14" x14ac:dyDescent="0.25">
      <c r="A267" s="37">
        <v>42850</v>
      </c>
      <c r="B267">
        <v>2749791</v>
      </c>
      <c r="C267" t="s">
        <v>277</v>
      </c>
      <c r="D267" t="s">
        <v>278</v>
      </c>
      <c r="E267">
        <v>1521.99</v>
      </c>
      <c r="F267" s="18">
        <f t="shared" si="12"/>
        <v>0</v>
      </c>
      <c r="G267">
        <v>590.12</v>
      </c>
      <c r="H267" s="19">
        <f t="shared" si="13"/>
        <v>0</v>
      </c>
      <c r="I267">
        <v>931.79</v>
      </c>
      <c r="J267" s="19">
        <f t="shared" si="14"/>
        <v>0</v>
      </c>
      <c r="K267" s="28">
        <f>F267*$C$5</f>
        <v>0</v>
      </c>
      <c r="L267" s="26">
        <f>H267*$C$2</f>
        <v>0</v>
      </c>
      <c r="M267" s="26">
        <f>J267*$C$3</f>
        <v>0</v>
      </c>
      <c r="N267" s="27">
        <f>L267+M267</f>
        <v>0</v>
      </c>
    </row>
    <row r="268" spans="1:14" x14ac:dyDescent="0.25">
      <c r="A268" s="36">
        <v>42791</v>
      </c>
      <c r="B268">
        <v>5096809</v>
      </c>
      <c r="C268" t="s">
        <v>279</v>
      </c>
      <c r="D268" t="s">
        <v>280</v>
      </c>
      <c r="E268">
        <v>8339.7800000000007</v>
      </c>
      <c r="F268" s="18"/>
      <c r="G268">
        <v>4363.1499999999996</v>
      </c>
      <c r="H268" s="19"/>
      <c r="I268">
        <v>3976.61</v>
      </c>
      <c r="J268" s="19"/>
      <c r="K268" s="25"/>
      <c r="L268" s="26"/>
      <c r="M268" s="26"/>
      <c r="N268" s="27"/>
    </row>
    <row r="269" spans="1:14" x14ac:dyDescent="0.25">
      <c r="A269" s="36">
        <v>42850</v>
      </c>
      <c r="B269">
        <v>5096809</v>
      </c>
      <c r="C269" t="s">
        <v>279</v>
      </c>
      <c r="D269" t="s">
        <v>280</v>
      </c>
      <c r="E269">
        <v>8362.5</v>
      </c>
      <c r="F269" s="18">
        <f t="shared" ref="F269:F331" si="15">E269-E268</f>
        <v>22.719999999999345</v>
      </c>
      <c r="G269">
        <v>4383.99</v>
      </c>
      <c r="H269" s="19">
        <f t="shared" ref="H269:H331" si="16">G269-G268</f>
        <v>20.840000000000146</v>
      </c>
      <c r="I269">
        <v>3978.48</v>
      </c>
      <c r="J269" s="19">
        <f t="shared" ref="J269:J331" si="17">I269-I268</f>
        <v>1.8699999999998909</v>
      </c>
      <c r="K269" s="28">
        <f>F269*$C$5</f>
        <v>109.28319999999684</v>
      </c>
      <c r="L269" s="26">
        <f>H269*$C$2</f>
        <v>115.24520000000081</v>
      </c>
      <c r="M269" s="26">
        <f>J269*$C$3</f>
        <v>3.6464999999997874</v>
      </c>
      <c r="N269" s="27">
        <f>L269+M269</f>
        <v>118.8917000000006</v>
      </c>
    </row>
    <row r="270" spans="1:14" x14ac:dyDescent="0.25">
      <c r="A270" s="36">
        <v>42791</v>
      </c>
      <c r="B270">
        <v>2163126</v>
      </c>
      <c r="C270" t="s">
        <v>281</v>
      </c>
      <c r="D270" t="s">
        <v>282</v>
      </c>
      <c r="E270">
        <v>762.61</v>
      </c>
      <c r="F270" s="18"/>
      <c r="G270">
        <v>699.9</v>
      </c>
      <c r="H270" s="19"/>
      <c r="I270">
        <v>62.7</v>
      </c>
      <c r="J270" s="19"/>
      <c r="K270" s="25"/>
      <c r="L270" s="26"/>
      <c r="M270" s="26"/>
      <c r="N270" s="27"/>
    </row>
    <row r="271" spans="1:14" x14ac:dyDescent="0.25">
      <c r="A271" s="36">
        <v>42850</v>
      </c>
      <c r="B271">
        <v>2163126</v>
      </c>
      <c r="C271" t="s">
        <v>281</v>
      </c>
      <c r="D271" t="s">
        <v>282</v>
      </c>
      <c r="E271">
        <v>766.88</v>
      </c>
      <c r="F271" s="18">
        <f t="shared" si="15"/>
        <v>4.2699999999999818</v>
      </c>
      <c r="G271">
        <v>704.18</v>
      </c>
      <c r="H271" s="19">
        <f t="shared" si="16"/>
        <v>4.2799999999999727</v>
      </c>
      <c r="I271">
        <v>62.7</v>
      </c>
      <c r="J271" s="19">
        <f t="shared" si="17"/>
        <v>0</v>
      </c>
      <c r="K271" s="28">
        <f>F271*$C$5</f>
        <v>20.53869999999991</v>
      </c>
      <c r="L271" s="26">
        <f>H271*$C$2</f>
        <v>23.668399999999849</v>
      </c>
      <c r="M271" s="26">
        <f>J271*$C$3</f>
        <v>0</v>
      </c>
      <c r="N271" s="27">
        <f>L271+M271</f>
        <v>23.668399999999849</v>
      </c>
    </row>
    <row r="272" spans="1:14" x14ac:dyDescent="0.25">
      <c r="A272" s="36">
        <v>42791</v>
      </c>
      <c r="B272">
        <v>5066070</v>
      </c>
      <c r="C272" t="s">
        <v>283</v>
      </c>
      <c r="D272" t="s">
        <v>284</v>
      </c>
      <c r="E272">
        <v>525.84</v>
      </c>
      <c r="F272" s="18"/>
      <c r="G272">
        <v>433.81</v>
      </c>
      <c r="H272" s="19"/>
      <c r="I272">
        <v>92.02</v>
      </c>
      <c r="J272" s="19"/>
      <c r="K272" s="25"/>
      <c r="L272" s="26"/>
      <c r="M272" s="26"/>
      <c r="N272" s="27"/>
    </row>
    <row r="273" spans="1:14" x14ac:dyDescent="0.25">
      <c r="A273" s="36">
        <v>42850</v>
      </c>
      <c r="B273">
        <v>5066070</v>
      </c>
      <c r="C273" t="s">
        <v>283</v>
      </c>
      <c r="D273" t="s">
        <v>284</v>
      </c>
      <c r="E273">
        <v>525.84</v>
      </c>
      <c r="F273" s="18">
        <f t="shared" si="15"/>
        <v>0</v>
      </c>
      <c r="G273">
        <v>433.81</v>
      </c>
      <c r="H273" s="19">
        <f t="shared" si="16"/>
        <v>0</v>
      </c>
      <c r="I273">
        <v>92.02</v>
      </c>
      <c r="J273" s="19">
        <f t="shared" si="17"/>
        <v>0</v>
      </c>
      <c r="K273" s="28">
        <f>F273*$C$5</f>
        <v>0</v>
      </c>
      <c r="L273" s="26">
        <f>H273*$C$2</f>
        <v>0</v>
      </c>
      <c r="M273" s="26">
        <f>J273*$C$3</f>
        <v>0</v>
      </c>
      <c r="N273" s="27">
        <f>L273+M273</f>
        <v>0</v>
      </c>
    </row>
    <row r="274" spans="1:14" x14ac:dyDescent="0.25">
      <c r="A274" s="37">
        <v>42791</v>
      </c>
      <c r="B274">
        <v>2690237</v>
      </c>
      <c r="C274" t="s">
        <v>285</v>
      </c>
      <c r="D274" t="s">
        <v>286</v>
      </c>
      <c r="E274">
        <v>1175.05</v>
      </c>
      <c r="F274" s="18"/>
      <c r="G274">
        <v>881.54</v>
      </c>
      <c r="H274" s="19"/>
      <c r="I274">
        <v>293.48</v>
      </c>
      <c r="J274" s="19"/>
      <c r="K274" s="25"/>
      <c r="L274" s="26"/>
      <c r="M274" s="26"/>
      <c r="N274" s="27"/>
    </row>
    <row r="275" spans="1:14" x14ac:dyDescent="0.25">
      <c r="A275" s="37">
        <v>42850</v>
      </c>
      <c r="B275">
        <v>2690237</v>
      </c>
      <c r="C275" t="s">
        <v>285</v>
      </c>
      <c r="D275" t="s">
        <v>286</v>
      </c>
      <c r="E275">
        <v>1175.06</v>
      </c>
      <c r="F275" s="18">
        <f t="shared" si="15"/>
        <v>9.9999999999909051E-3</v>
      </c>
      <c r="G275">
        <v>881.55</v>
      </c>
      <c r="H275" s="19">
        <f t="shared" si="16"/>
        <v>9.9999999999909051E-3</v>
      </c>
      <c r="I275">
        <v>293.48</v>
      </c>
      <c r="J275" s="19">
        <f t="shared" si="17"/>
        <v>0</v>
      </c>
      <c r="K275" s="28">
        <f>F275*$C$5</f>
        <v>4.8099999999956247E-2</v>
      </c>
      <c r="L275" s="26">
        <f>H275*$C$2</f>
        <v>5.5299999999949709E-2</v>
      </c>
      <c r="M275" s="26">
        <f>J275*$C$3</f>
        <v>0</v>
      </c>
      <c r="N275" s="27">
        <f>L275+M275</f>
        <v>5.5299999999949709E-2</v>
      </c>
    </row>
    <row r="276" spans="1:14" x14ac:dyDescent="0.25">
      <c r="A276" s="36">
        <v>42791</v>
      </c>
      <c r="B276">
        <v>5064421</v>
      </c>
      <c r="C276" t="s">
        <v>287</v>
      </c>
      <c r="D276" t="s">
        <v>288</v>
      </c>
      <c r="E276">
        <v>5012.4399999999996</v>
      </c>
      <c r="F276" s="18"/>
      <c r="G276">
        <v>3878.23</v>
      </c>
      <c r="H276" s="19"/>
      <c r="I276">
        <v>1134.2</v>
      </c>
      <c r="J276" s="19"/>
      <c r="K276" s="25"/>
      <c r="L276" s="26"/>
      <c r="M276" s="26"/>
      <c r="N276" s="27"/>
    </row>
    <row r="277" spans="1:14" x14ac:dyDescent="0.25">
      <c r="A277" s="36">
        <v>42850</v>
      </c>
      <c r="B277">
        <v>5064421</v>
      </c>
      <c r="C277" t="s">
        <v>287</v>
      </c>
      <c r="D277" t="s">
        <v>288</v>
      </c>
      <c r="E277">
        <v>5037.8100000000004</v>
      </c>
      <c r="F277" s="18">
        <f t="shared" si="15"/>
        <v>25.3700000000008</v>
      </c>
      <c r="G277">
        <v>3897.98</v>
      </c>
      <c r="H277" s="19">
        <f t="shared" si="16"/>
        <v>19.75</v>
      </c>
      <c r="I277">
        <v>1139.82</v>
      </c>
      <c r="J277" s="19">
        <f t="shared" si="17"/>
        <v>5.6199999999998909</v>
      </c>
      <c r="K277" s="28">
        <f>F277*$C$5</f>
        <v>122.02970000000384</v>
      </c>
      <c r="L277" s="26">
        <f>H277*$C$2</f>
        <v>109.2175</v>
      </c>
      <c r="M277" s="26">
        <f>J277*$C$3</f>
        <v>10.958999999999788</v>
      </c>
      <c r="N277" s="27">
        <f>L277+M277</f>
        <v>120.17649999999979</v>
      </c>
    </row>
    <row r="278" spans="1:14" x14ac:dyDescent="0.25">
      <c r="A278" s="36">
        <v>42791</v>
      </c>
      <c r="B278">
        <v>4242224</v>
      </c>
      <c r="C278" t="s">
        <v>289</v>
      </c>
      <c r="D278" t="s">
        <v>290</v>
      </c>
      <c r="E278">
        <v>8427.6679999999997</v>
      </c>
      <c r="F278" s="18"/>
      <c r="G278">
        <v>5660.8530000000001</v>
      </c>
      <c r="H278" s="19"/>
      <c r="I278">
        <v>2766.8150000000001</v>
      </c>
      <c r="J278" s="19"/>
      <c r="K278" s="25"/>
      <c r="L278" s="26"/>
      <c r="M278" s="26"/>
      <c r="N278" s="27"/>
    </row>
    <row r="279" spans="1:14" x14ac:dyDescent="0.25">
      <c r="A279" s="36">
        <v>42850</v>
      </c>
      <c r="B279">
        <v>4242224</v>
      </c>
      <c r="C279" t="s">
        <v>289</v>
      </c>
      <c r="D279" t="s">
        <v>290</v>
      </c>
      <c r="E279">
        <v>10309.42</v>
      </c>
      <c r="F279" s="18">
        <f t="shared" si="15"/>
        <v>1881.7520000000004</v>
      </c>
      <c r="G279">
        <v>6925.1419999999998</v>
      </c>
      <c r="H279" s="19">
        <f t="shared" si="16"/>
        <v>1264.2889999999998</v>
      </c>
      <c r="I279">
        <v>3384.2779999999998</v>
      </c>
      <c r="J279" s="19">
        <f t="shared" si="17"/>
        <v>617.46299999999974</v>
      </c>
      <c r="K279" s="28">
        <f>F279*$C$5</f>
        <v>9051.2271200000014</v>
      </c>
      <c r="L279" s="26">
        <f>H279*$C$2</f>
        <v>6991.5181699999994</v>
      </c>
      <c r="M279" s="26">
        <f>J279*$C$3</f>
        <v>1204.0528499999996</v>
      </c>
      <c r="N279" s="27">
        <f>L279+M279</f>
        <v>8195.5710199999994</v>
      </c>
    </row>
    <row r="280" spans="1:14" x14ac:dyDescent="0.25">
      <c r="A280" s="36">
        <v>42791</v>
      </c>
      <c r="B280">
        <v>2678586</v>
      </c>
      <c r="C280" t="s">
        <v>291</v>
      </c>
      <c r="D280" t="s">
        <v>292</v>
      </c>
      <c r="E280">
        <v>129.55000000000001</v>
      </c>
      <c r="F280" s="18"/>
      <c r="G280">
        <v>103.07</v>
      </c>
      <c r="H280" s="19"/>
      <c r="I280">
        <v>26.48</v>
      </c>
      <c r="J280" s="19"/>
      <c r="K280" s="25"/>
      <c r="L280" s="26"/>
      <c r="M280" s="26"/>
      <c r="N280" s="27"/>
    </row>
    <row r="281" spans="1:14" x14ac:dyDescent="0.25">
      <c r="A281" s="36">
        <v>42850</v>
      </c>
      <c r="B281">
        <v>2678586</v>
      </c>
      <c r="C281" t="s">
        <v>291</v>
      </c>
      <c r="D281" t="s">
        <v>292</v>
      </c>
      <c r="E281">
        <v>129.88</v>
      </c>
      <c r="F281" s="18">
        <f t="shared" si="15"/>
        <v>0.32999999999998408</v>
      </c>
      <c r="G281">
        <v>103.4</v>
      </c>
      <c r="H281" s="19">
        <f t="shared" si="16"/>
        <v>0.33000000000001251</v>
      </c>
      <c r="I281">
        <v>26.48</v>
      </c>
      <c r="J281" s="19">
        <f t="shared" si="17"/>
        <v>0</v>
      </c>
      <c r="K281" s="28">
        <f>F281*$C$5</f>
        <v>1.5872999999999233</v>
      </c>
      <c r="L281" s="26">
        <f>H281*$C$2</f>
        <v>1.8249000000000692</v>
      </c>
      <c r="M281" s="26">
        <f>J281*$C$3</f>
        <v>0</v>
      </c>
      <c r="N281" s="27">
        <f>L281+M281</f>
        <v>1.8249000000000692</v>
      </c>
    </row>
    <row r="282" spans="1:14" x14ac:dyDescent="0.25">
      <c r="A282" s="37">
        <v>42791</v>
      </c>
      <c r="B282">
        <v>5066420</v>
      </c>
      <c r="C282" t="s">
        <v>293</v>
      </c>
      <c r="D282" t="s">
        <v>292</v>
      </c>
      <c r="E282">
        <v>7612.9</v>
      </c>
      <c r="F282" s="18"/>
      <c r="G282">
        <v>6144.64</v>
      </c>
      <c r="H282" s="19"/>
      <c r="I282">
        <v>1468.25</v>
      </c>
      <c r="J282" s="19"/>
      <c r="K282" s="25"/>
      <c r="L282" s="26"/>
      <c r="M282" s="26"/>
      <c r="N282" s="27"/>
    </row>
    <row r="283" spans="1:14" x14ac:dyDescent="0.25">
      <c r="A283" s="37">
        <v>42850</v>
      </c>
      <c r="B283">
        <v>5066420</v>
      </c>
      <c r="C283" t="s">
        <v>293</v>
      </c>
      <c r="D283" t="s">
        <v>292</v>
      </c>
      <c r="E283">
        <v>7736.55</v>
      </c>
      <c r="F283" s="18">
        <f t="shared" si="15"/>
        <v>123.65000000000055</v>
      </c>
      <c r="G283">
        <v>6238.19</v>
      </c>
      <c r="H283" s="19">
        <f t="shared" si="16"/>
        <v>93.549999999999272</v>
      </c>
      <c r="I283">
        <v>1498.35</v>
      </c>
      <c r="J283" s="19">
        <f t="shared" si="17"/>
        <v>30.099999999999909</v>
      </c>
      <c r="K283" s="28">
        <f>F283*$C$5</f>
        <v>594.75650000000257</v>
      </c>
      <c r="L283" s="26">
        <f>H283*$C$2</f>
        <v>517.33149999999603</v>
      </c>
      <c r="M283" s="26">
        <f>J283*$C$3</f>
        <v>58.69499999999983</v>
      </c>
      <c r="N283" s="27">
        <f>L283+M283</f>
        <v>576.02649999999585</v>
      </c>
    </row>
    <row r="284" spans="1:14" x14ac:dyDescent="0.25">
      <c r="A284" s="36">
        <v>42791</v>
      </c>
      <c r="B284">
        <v>2046851</v>
      </c>
      <c r="C284" t="s">
        <v>294</v>
      </c>
      <c r="D284" t="s">
        <v>295</v>
      </c>
      <c r="E284">
        <v>1298.27</v>
      </c>
      <c r="F284" s="18"/>
      <c r="G284">
        <v>844.74</v>
      </c>
      <c r="H284" s="19"/>
      <c r="I284">
        <v>453.53</v>
      </c>
      <c r="J284" s="19"/>
      <c r="K284" s="25"/>
      <c r="L284" s="26"/>
      <c r="M284" s="26"/>
      <c r="N284" s="27"/>
    </row>
    <row r="285" spans="1:14" x14ac:dyDescent="0.25">
      <c r="A285" s="36">
        <v>42850</v>
      </c>
      <c r="B285">
        <v>2046851</v>
      </c>
      <c r="C285" t="s">
        <v>294</v>
      </c>
      <c r="D285" t="s">
        <v>295</v>
      </c>
      <c r="E285">
        <v>1298.42</v>
      </c>
      <c r="F285" s="18">
        <f t="shared" si="15"/>
        <v>0.15000000000009095</v>
      </c>
      <c r="G285">
        <v>844.85</v>
      </c>
      <c r="H285" s="19">
        <f t="shared" si="16"/>
        <v>0.11000000000001364</v>
      </c>
      <c r="I285">
        <v>453.57</v>
      </c>
      <c r="J285" s="19">
        <f t="shared" si="17"/>
        <v>4.0000000000020464E-2</v>
      </c>
      <c r="K285" s="28">
        <f>F285*$C$5</f>
        <v>0.72150000000043746</v>
      </c>
      <c r="L285" s="26">
        <f>H285*$C$2</f>
        <v>0.60830000000007545</v>
      </c>
      <c r="M285" s="26">
        <f>J285*$C$3</f>
        <v>7.8000000000039912E-2</v>
      </c>
      <c r="N285" s="27">
        <f>L285+M285</f>
        <v>0.68630000000011537</v>
      </c>
    </row>
    <row r="286" spans="1:14" x14ac:dyDescent="0.25">
      <c r="A286" s="36">
        <v>42791</v>
      </c>
      <c r="B286">
        <v>2163293</v>
      </c>
      <c r="C286" t="s">
        <v>296</v>
      </c>
      <c r="D286" t="s">
        <v>297</v>
      </c>
      <c r="E286">
        <v>12589.51</v>
      </c>
      <c r="F286" s="18"/>
      <c r="G286">
        <v>9327.7900000000009</v>
      </c>
      <c r="H286" s="19"/>
      <c r="I286">
        <v>3261.71</v>
      </c>
      <c r="J286" s="19"/>
      <c r="K286" s="25"/>
      <c r="L286" s="26"/>
      <c r="M286" s="26"/>
      <c r="N286" s="27"/>
    </row>
    <row r="287" spans="1:14" x14ac:dyDescent="0.25">
      <c r="A287" s="36">
        <v>42850</v>
      </c>
      <c r="B287">
        <v>2163293</v>
      </c>
      <c r="C287" t="s">
        <v>296</v>
      </c>
      <c r="D287" t="s">
        <v>297</v>
      </c>
      <c r="E287">
        <v>12755.85</v>
      </c>
      <c r="F287" s="18">
        <f t="shared" si="15"/>
        <v>166.34000000000015</v>
      </c>
      <c r="G287">
        <v>9431.4699999999993</v>
      </c>
      <c r="H287" s="19">
        <f t="shared" si="16"/>
        <v>103.67999999999847</v>
      </c>
      <c r="I287">
        <v>3324.37</v>
      </c>
      <c r="J287" s="19">
        <f t="shared" si="17"/>
        <v>62.659999999999854</v>
      </c>
      <c r="K287" s="28">
        <f>F287*$C$5</f>
        <v>800.09540000000061</v>
      </c>
      <c r="L287" s="26">
        <f>H287*$C$2</f>
        <v>573.35039999999162</v>
      </c>
      <c r="M287" s="26">
        <f>J287*$C$3</f>
        <v>122.18699999999973</v>
      </c>
      <c r="N287" s="27">
        <f>L287+M287</f>
        <v>695.53739999999129</v>
      </c>
    </row>
    <row r="288" spans="1:14" x14ac:dyDescent="0.25">
      <c r="A288" s="36">
        <v>42791</v>
      </c>
      <c r="B288">
        <v>2815045</v>
      </c>
      <c r="C288" t="s">
        <v>298</v>
      </c>
      <c r="D288" t="s">
        <v>299</v>
      </c>
      <c r="E288">
        <v>7516.85</v>
      </c>
      <c r="F288" s="18"/>
      <c r="G288">
        <v>7499.36</v>
      </c>
      <c r="H288" s="19"/>
      <c r="I288">
        <v>17.46</v>
      </c>
      <c r="J288" s="19"/>
      <c r="K288" s="25"/>
      <c r="L288" s="26"/>
      <c r="M288" s="26"/>
      <c r="N288" s="27"/>
    </row>
    <row r="289" spans="1:14" x14ac:dyDescent="0.25">
      <c r="A289" s="36">
        <v>42850</v>
      </c>
      <c r="B289">
        <v>2815045</v>
      </c>
      <c r="C289" t="s">
        <v>298</v>
      </c>
      <c r="D289" t="s">
        <v>299</v>
      </c>
      <c r="E289">
        <v>7516.86</v>
      </c>
      <c r="F289" s="18">
        <f t="shared" si="15"/>
        <v>9.999999999308784E-3</v>
      </c>
      <c r="G289">
        <v>7499.36</v>
      </c>
      <c r="H289" s="19">
        <f t="shared" si="16"/>
        <v>0</v>
      </c>
      <c r="I289">
        <v>17.46</v>
      </c>
      <c r="J289" s="19">
        <f t="shared" si="17"/>
        <v>0</v>
      </c>
      <c r="K289" s="28">
        <f>F289*$C$5</f>
        <v>4.8099999996675247E-2</v>
      </c>
      <c r="L289" s="26">
        <f>H289*$C$2</f>
        <v>0</v>
      </c>
      <c r="M289" s="26">
        <f>J289*$C$3</f>
        <v>0</v>
      </c>
      <c r="N289" s="27">
        <f>L289+M289</f>
        <v>0</v>
      </c>
    </row>
    <row r="290" spans="1:14" x14ac:dyDescent="0.25">
      <c r="A290" s="37">
        <v>42791</v>
      </c>
      <c r="B290">
        <v>2159168</v>
      </c>
      <c r="C290" t="s">
        <v>300</v>
      </c>
      <c r="D290" t="s">
        <v>301</v>
      </c>
      <c r="E290">
        <v>16.89</v>
      </c>
      <c r="F290" s="18"/>
      <c r="G290">
        <v>16.84</v>
      </c>
      <c r="H290" s="19"/>
      <c r="I290">
        <v>0.03</v>
      </c>
      <c r="J290" s="19"/>
      <c r="K290" s="25"/>
      <c r="L290" s="26"/>
      <c r="M290" s="26"/>
      <c r="N290" s="27"/>
    </row>
    <row r="291" spans="1:14" x14ac:dyDescent="0.25">
      <c r="A291" s="37">
        <v>42850</v>
      </c>
      <c r="B291">
        <v>2159168</v>
      </c>
      <c r="C291" t="s">
        <v>300</v>
      </c>
      <c r="D291" t="s">
        <v>301</v>
      </c>
      <c r="E291">
        <v>16.89</v>
      </c>
      <c r="F291" s="18">
        <f t="shared" si="15"/>
        <v>0</v>
      </c>
      <c r="G291">
        <v>16.850000000000001</v>
      </c>
      <c r="H291" s="19">
        <f t="shared" si="16"/>
        <v>1.0000000000001563E-2</v>
      </c>
      <c r="I291">
        <v>0.03</v>
      </c>
      <c r="J291" s="19">
        <f t="shared" si="17"/>
        <v>0</v>
      </c>
      <c r="K291" s="28">
        <f>F291*$C$5</f>
        <v>0</v>
      </c>
      <c r="L291" s="26">
        <f>H291*$C$2</f>
        <v>5.5300000000008648E-2</v>
      </c>
      <c r="M291" s="26">
        <f>J291*$C$3</f>
        <v>0</v>
      </c>
      <c r="N291" s="27">
        <f>L291+M291</f>
        <v>5.5300000000008648E-2</v>
      </c>
    </row>
    <row r="292" spans="1:14" x14ac:dyDescent="0.25">
      <c r="A292" s="36">
        <v>42791</v>
      </c>
      <c r="B292">
        <v>2176318</v>
      </c>
      <c r="C292" t="s">
        <v>302</v>
      </c>
      <c r="D292" t="s">
        <v>303</v>
      </c>
      <c r="E292">
        <v>12999.59</v>
      </c>
      <c r="F292" s="18"/>
      <c r="G292">
        <v>9172.58</v>
      </c>
      <c r="H292" s="19"/>
      <c r="I292">
        <v>3827</v>
      </c>
      <c r="J292" s="19"/>
      <c r="K292" s="25"/>
      <c r="L292" s="26"/>
      <c r="M292" s="26"/>
      <c r="N292" s="27"/>
    </row>
    <row r="293" spans="1:14" x14ac:dyDescent="0.25">
      <c r="A293" s="36">
        <v>42850</v>
      </c>
      <c r="B293">
        <v>2176318</v>
      </c>
      <c r="C293" t="s">
        <v>302</v>
      </c>
      <c r="D293" t="s">
        <v>303</v>
      </c>
      <c r="E293">
        <v>13037.21</v>
      </c>
      <c r="F293" s="18">
        <f t="shared" si="15"/>
        <v>37.619999999998981</v>
      </c>
      <c r="G293">
        <v>9192.67</v>
      </c>
      <c r="H293" s="19">
        <f t="shared" si="16"/>
        <v>20.090000000000146</v>
      </c>
      <c r="I293">
        <v>3844.54</v>
      </c>
      <c r="J293" s="19">
        <f t="shared" si="17"/>
        <v>17.539999999999964</v>
      </c>
      <c r="K293" s="28">
        <f>F293*$C$5</f>
        <v>180.95219999999509</v>
      </c>
      <c r="L293" s="26">
        <f>H293*$C$2</f>
        <v>111.09770000000081</v>
      </c>
      <c r="M293" s="26">
        <f>J293*$C$3</f>
        <v>34.202999999999932</v>
      </c>
      <c r="N293" s="27">
        <f>L293+M293</f>
        <v>145.30070000000075</v>
      </c>
    </row>
    <row r="294" spans="1:14" x14ac:dyDescent="0.25">
      <c r="A294" s="36">
        <v>42791</v>
      </c>
      <c r="B294">
        <v>4220696</v>
      </c>
      <c r="C294" t="s">
        <v>304</v>
      </c>
      <c r="D294" t="s">
        <v>305</v>
      </c>
      <c r="E294">
        <v>73.86</v>
      </c>
      <c r="F294" s="18"/>
      <c r="G294">
        <v>54.606999999999999</v>
      </c>
      <c r="H294" s="19"/>
      <c r="I294">
        <v>19.253</v>
      </c>
      <c r="J294" s="19"/>
      <c r="K294" s="25"/>
      <c r="L294" s="26"/>
      <c r="M294" s="26"/>
      <c r="N294" s="27"/>
    </row>
    <row r="295" spans="1:14" x14ac:dyDescent="0.25">
      <c r="A295" s="36">
        <v>42850</v>
      </c>
      <c r="B295">
        <v>4220696</v>
      </c>
      <c r="C295" t="s">
        <v>304</v>
      </c>
      <c r="D295" t="s">
        <v>305</v>
      </c>
      <c r="E295">
        <v>73.86</v>
      </c>
      <c r="F295" s="18">
        <f t="shared" si="15"/>
        <v>0</v>
      </c>
      <c r="G295">
        <v>54.606999999999999</v>
      </c>
      <c r="H295" s="19">
        <f t="shared" si="16"/>
        <v>0</v>
      </c>
      <c r="I295">
        <v>19.253</v>
      </c>
      <c r="J295" s="19">
        <f t="shared" si="17"/>
        <v>0</v>
      </c>
      <c r="K295" s="28">
        <f>F295*$C$5</f>
        <v>0</v>
      </c>
      <c r="L295" s="26">
        <f>H295*$C$2</f>
        <v>0</v>
      </c>
      <c r="M295" s="26">
        <f>J295*$C$3</f>
        <v>0</v>
      </c>
      <c r="N295" s="27">
        <f>L295+M295</f>
        <v>0</v>
      </c>
    </row>
    <row r="296" spans="1:14" x14ac:dyDescent="0.25">
      <c r="A296" s="36">
        <v>42791</v>
      </c>
      <c r="B296">
        <v>2294124</v>
      </c>
      <c r="C296" t="s">
        <v>306</v>
      </c>
      <c r="D296" t="s">
        <v>307</v>
      </c>
      <c r="E296">
        <v>1290.94</v>
      </c>
      <c r="F296" s="18"/>
      <c r="G296">
        <v>1095.1099999999999</v>
      </c>
      <c r="H296" s="19"/>
      <c r="I296">
        <v>195.82</v>
      </c>
      <c r="J296" s="19"/>
      <c r="K296" s="25"/>
      <c r="L296" s="26"/>
      <c r="M296" s="26"/>
      <c r="N296" s="27"/>
    </row>
    <row r="297" spans="1:14" x14ac:dyDescent="0.25">
      <c r="A297" s="36">
        <v>42850</v>
      </c>
      <c r="B297">
        <v>2294124</v>
      </c>
      <c r="C297" t="s">
        <v>306</v>
      </c>
      <c r="D297" t="s">
        <v>307</v>
      </c>
      <c r="E297">
        <v>1290.94</v>
      </c>
      <c r="F297" s="18">
        <f t="shared" si="15"/>
        <v>0</v>
      </c>
      <c r="G297">
        <v>1095.1099999999999</v>
      </c>
      <c r="H297" s="19">
        <f t="shared" si="16"/>
        <v>0</v>
      </c>
      <c r="I297">
        <v>195.82</v>
      </c>
      <c r="J297" s="19">
        <f t="shared" si="17"/>
        <v>0</v>
      </c>
      <c r="K297" s="28">
        <f>F297*$C$5</f>
        <v>0</v>
      </c>
      <c r="L297" s="26">
        <f>H297*$C$2</f>
        <v>0</v>
      </c>
      <c r="M297" s="26">
        <f>J297*$C$3</f>
        <v>0</v>
      </c>
      <c r="N297" s="27">
        <f>L297+M297</f>
        <v>0</v>
      </c>
    </row>
    <row r="298" spans="1:14" x14ac:dyDescent="0.25">
      <c r="A298" s="37">
        <v>42791</v>
      </c>
      <c r="B298">
        <v>2153170</v>
      </c>
      <c r="C298" t="s">
        <v>308</v>
      </c>
      <c r="D298" t="s">
        <v>309</v>
      </c>
      <c r="E298">
        <v>5825.37</v>
      </c>
      <c r="F298" s="18"/>
      <c r="G298">
        <v>3831.3</v>
      </c>
      <c r="H298" s="19"/>
      <c r="I298">
        <v>1994.06</v>
      </c>
      <c r="J298" s="19"/>
      <c r="K298" s="25"/>
      <c r="L298" s="26"/>
      <c r="M298" s="26"/>
      <c r="N298" s="27"/>
    </row>
    <row r="299" spans="1:14" x14ac:dyDescent="0.25">
      <c r="A299" s="37">
        <v>42850</v>
      </c>
      <c r="B299">
        <v>2153170</v>
      </c>
      <c r="C299" t="s">
        <v>308</v>
      </c>
      <c r="D299" t="s">
        <v>309</v>
      </c>
      <c r="E299">
        <v>6300.46</v>
      </c>
      <c r="F299" s="18">
        <f t="shared" si="15"/>
        <v>475.09000000000015</v>
      </c>
      <c r="G299">
        <v>4123.68</v>
      </c>
      <c r="H299" s="19">
        <f t="shared" si="16"/>
        <v>292.38000000000011</v>
      </c>
      <c r="I299">
        <v>2176.77</v>
      </c>
      <c r="J299" s="19">
        <f t="shared" si="17"/>
        <v>182.71000000000004</v>
      </c>
      <c r="K299" s="28">
        <f>F299*$C$5</f>
        <v>2285.1829000000007</v>
      </c>
      <c r="L299" s="26">
        <f>H299*$C$2</f>
        <v>1616.8614000000007</v>
      </c>
      <c r="M299" s="26">
        <f>J299*$C$3</f>
        <v>356.28450000000009</v>
      </c>
      <c r="N299" s="27">
        <f>L299+M299</f>
        <v>1973.1459000000009</v>
      </c>
    </row>
    <row r="300" spans="1:14" x14ac:dyDescent="0.25">
      <c r="A300" s="36">
        <v>42791</v>
      </c>
      <c r="B300">
        <v>2046041</v>
      </c>
      <c r="C300" t="s">
        <v>310</v>
      </c>
      <c r="D300" t="s">
        <v>311</v>
      </c>
      <c r="E300">
        <v>2387.29</v>
      </c>
      <c r="F300" s="18"/>
      <c r="G300">
        <v>2054.86</v>
      </c>
      <c r="H300" s="19"/>
      <c r="I300">
        <v>332.43</v>
      </c>
      <c r="J300" s="19"/>
      <c r="K300" s="25"/>
      <c r="L300" s="26"/>
      <c r="M300" s="26"/>
      <c r="N300" s="27"/>
    </row>
    <row r="301" spans="1:14" x14ac:dyDescent="0.25">
      <c r="A301" s="36">
        <v>42850</v>
      </c>
      <c r="B301">
        <v>2046041</v>
      </c>
      <c r="C301" t="s">
        <v>310</v>
      </c>
      <c r="D301" t="s">
        <v>311</v>
      </c>
      <c r="E301">
        <v>2452.4499999999998</v>
      </c>
      <c r="F301" s="18">
        <f t="shared" si="15"/>
        <v>65.159999999999854</v>
      </c>
      <c r="G301">
        <v>2108.3000000000002</v>
      </c>
      <c r="H301" s="19">
        <f t="shared" si="16"/>
        <v>53.440000000000055</v>
      </c>
      <c r="I301">
        <v>344.14</v>
      </c>
      <c r="J301" s="19">
        <f t="shared" si="17"/>
        <v>11.70999999999998</v>
      </c>
      <c r="K301" s="28">
        <f>F301*$C$5</f>
        <v>313.41959999999926</v>
      </c>
      <c r="L301" s="26">
        <f>H301*$C$2</f>
        <v>295.52320000000032</v>
      </c>
      <c r="M301" s="26">
        <f>J301*$C$3</f>
        <v>22.834499999999963</v>
      </c>
      <c r="N301" s="27">
        <f>L301+M301</f>
        <v>318.35770000000025</v>
      </c>
    </row>
    <row r="302" spans="1:14" x14ac:dyDescent="0.25">
      <c r="A302" s="36">
        <v>42791</v>
      </c>
      <c r="B302">
        <v>2341650</v>
      </c>
      <c r="C302" t="s">
        <v>312</v>
      </c>
      <c r="D302" t="s">
        <v>313</v>
      </c>
      <c r="E302">
        <v>113</v>
      </c>
      <c r="F302" s="18"/>
      <c r="G302">
        <v>109.33</v>
      </c>
      <c r="H302" s="19"/>
      <c r="I302">
        <v>3.65</v>
      </c>
      <c r="J302" s="19"/>
      <c r="K302" s="25"/>
      <c r="L302" s="26"/>
      <c r="M302" s="26"/>
      <c r="N302" s="27"/>
    </row>
    <row r="303" spans="1:14" x14ac:dyDescent="0.25">
      <c r="A303" s="36">
        <v>42850</v>
      </c>
      <c r="B303">
        <v>2341650</v>
      </c>
      <c r="C303" t="s">
        <v>312</v>
      </c>
      <c r="D303" t="s">
        <v>313</v>
      </c>
      <c r="E303">
        <v>113.15</v>
      </c>
      <c r="F303" s="18">
        <f t="shared" si="15"/>
        <v>0.15000000000000568</v>
      </c>
      <c r="G303">
        <v>109.45</v>
      </c>
      <c r="H303" s="19">
        <f t="shared" si="16"/>
        <v>0.12000000000000455</v>
      </c>
      <c r="I303">
        <v>3.68</v>
      </c>
      <c r="J303" s="19">
        <f t="shared" si="17"/>
        <v>3.0000000000000249E-2</v>
      </c>
      <c r="K303" s="28">
        <f>F303*$C$5</f>
        <v>0.72150000000002723</v>
      </c>
      <c r="L303" s="26">
        <f>H303*$C$2</f>
        <v>0.66360000000002517</v>
      </c>
      <c r="M303" s="26">
        <f>J303*$C$3</f>
        <v>5.8500000000000489E-2</v>
      </c>
      <c r="N303" s="27">
        <f>L303+M303</f>
        <v>0.72210000000002561</v>
      </c>
    </row>
    <row r="304" spans="1:14" x14ac:dyDescent="0.25">
      <c r="A304" s="36">
        <v>42791</v>
      </c>
      <c r="B304">
        <v>2809858</v>
      </c>
      <c r="C304" t="s">
        <v>314</v>
      </c>
      <c r="D304" t="s">
        <v>315</v>
      </c>
      <c r="E304">
        <v>951.04</v>
      </c>
      <c r="F304" s="18"/>
      <c r="G304">
        <v>418.31</v>
      </c>
      <c r="H304" s="19"/>
      <c r="I304">
        <v>532.66999999999996</v>
      </c>
      <c r="J304" s="19"/>
      <c r="K304" s="25"/>
      <c r="L304" s="26"/>
      <c r="M304" s="26"/>
      <c r="N304" s="27"/>
    </row>
    <row r="305" spans="1:14" x14ac:dyDescent="0.25">
      <c r="A305" s="36">
        <v>42850</v>
      </c>
      <c r="B305">
        <v>2809858</v>
      </c>
      <c r="C305" t="s">
        <v>314</v>
      </c>
      <c r="D305" t="s">
        <v>315</v>
      </c>
      <c r="E305">
        <v>974.25</v>
      </c>
      <c r="F305" s="18">
        <f t="shared" si="15"/>
        <v>23.210000000000036</v>
      </c>
      <c r="G305">
        <v>435.9</v>
      </c>
      <c r="H305" s="19">
        <f t="shared" si="16"/>
        <v>17.589999999999975</v>
      </c>
      <c r="I305">
        <v>538.29</v>
      </c>
      <c r="J305" s="19">
        <f t="shared" si="17"/>
        <v>5.6200000000000045</v>
      </c>
      <c r="K305" s="28">
        <f>F305*$C$5</f>
        <v>111.64010000000016</v>
      </c>
      <c r="L305" s="26">
        <f>H305*$C$2</f>
        <v>97.272699999999872</v>
      </c>
      <c r="M305" s="26">
        <f>J305*$C$3</f>
        <v>10.95900000000001</v>
      </c>
      <c r="N305" s="27">
        <f t="shared" ref="N305:N311" si="18">L305+M305</f>
        <v>108.23169999999988</v>
      </c>
    </row>
    <row r="306" spans="1:14" x14ac:dyDescent="0.25">
      <c r="A306" s="37">
        <v>42791</v>
      </c>
      <c r="B306">
        <v>4213780</v>
      </c>
      <c r="C306" t="s">
        <v>316</v>
      </c>
      <c r="D306" t="s">
        <v>317</v>
      </c>
      <c r="E306">
        <v>2456.2620000000002</v>
      </c>
      <c r="F306" s="18"/>
      <c r="G306">
        <v>1786.0360000000001</v>
      </c>
      <c r="H306" s="19"/>
      <c r="I306">
        <v>670.226</v>
      </c>
      <c r="J306" s="19"/>
      <c r="K306" s="25"/>
      <c r="L306" s="26"/>
      <c r="M306" s="26"/>
      <c r="N306" s="27"/>
    </row>
    <row r="307" spans="1:14" x14ac:dyDescent="0.25">
      <c r="A307" s="37">
        <v>42850</v>
      </c>
      <c r="B307">
        <v>4213780</v>
      </c>
      <c r="C307" t="s">
        <v>316</v>
      </c>
      <c r="D307" t="s">
        <v>317</v>
      </c>
      <c r="E307">
        <v>3530.7869999999998</v>
      </c>
      <c r="F307" s="18">
        <f t="shared" si="15"/>
        <v>1074.5249999999996</v>
      </c>
      <c r="G307">
        <v>2570.2469999999998</v>
      </c>
      <c r="H307" s="19">
        <f t="shared" si="16"/>
        <v>784.21099999999979</v>
      </c>
      <c r="I307">
        <v>960.54</v>
      </c>
      <c r="J307" s="19">
        <f t="shared" si="17"/>
        <v>290.31399999999996</v>
      </c>
      <c r="K307" s="28">
        <f>F307*$C$5</f>
        <v>5168.4652499999975</v>
      </c>
      <c r="L307" s="26">
        <f>H307*$C$2</f>
        <v>4336.6868299999987</v>
      </c>
      <c r="M307" s="26">
        <f>J307*$C$3</f>
        <v>566.1123</v>
      </c>
      <c r="N307" s="27">
        <f>L307+M307</f>
        <v>4902.7991299999985</v>
      </c>
    </row>
    <row r="308" spans="1:14" x14ac:dyDescent="0.25">
      <c r="A308" s="36">
        <v>42791</v>
      </c>
      <c r="B308">
        <v>2353847</v>
      </c>
      <c r="C308" t="s">
        <v>318</v>
      </c>
      <c r="D308" t="s">
        <v>317</v>
      </c>
      <c r="E308">
        <v>21108.080000000002</v>
      </c>
      <c r="F308" s="18"/>
      <c r="G308">
        <v>14047.77</v>
      </c>
      <c r="H308" s="19"/>
      <c r="I308">
        <v>7060.31</v>
      </c>
      <c r="J308" s="19"/>
      <c r="K308" s="25"/>
      <c r="L308" s="26"/>
      <c r="M308" s="26"/>
      <c r="N308" s="27"/>
    </row>
    <row r="309" spans="1:14" x14ac:dyDescent="0.25">
      <c r="A309" s="36">
        <v>42850</v>
      </c>
      <c r="B309">
        <v>2353847</v>
      </c>
      <c r="C309" t="s">
        <v>318</v>
      </c>
      <c r="D309" t="s">
        <v>317</v>
      </c>
      <c r="E309">
        <v>21137.1</v>
      </c>
      <c r="F309" s="18">
        <f t="shared" si="15"/>
        <v>29.019999999996799</v>
      </c>
      <c r="G309">
        <v>14063.82</v>
      </c>
      <c r="H309" s="19">
        <f t="shared" si="16"/>
        <v>16.049999999999272</v>
      </c>
      <c r="I309">
        <v>7073.28</v>
      </c>
      <c r="J309" s="19">
        <f t="shared" si="17"/>
        <v>12.969999999999345</v>
      </c>
      <c r="K309" s="28">
        <f>F309*$C$5</f>
        <v>139.58619999998459</v>
      </c>
      <c r="L309" s="26">
        <f>H309*$C$2</f>
        <v>88.756499999995981</v>
      </c>
      <c r="M309" s="26">
        <f>J309*$C$3</f>
        <v>25.291499999998724</v>
      </c>
      <c r="N309" s="27">
        <f>L309+M309</f>
        <v>114.0479999999947</v>
      </c>
    </row>
    <row r="310" spans="1:14" x14ac:dyDescent="0.25">
      <c r="A310" s="36">
        <v>42791</v>
      </c>
      <c r="B310">
        <v>2244370</v>
      </c>
      <c r="C310" t="s">
        <v>319</v>
      </c>
      <c r="D310" t="s">
        <v>320</v>
      </c>
      <c r="E310">
        <v>1183.78</v>
      </c>
      <c r="F310" s="18"/>
      <c r="G310">
        <v>899.65</v>
      </c>
      <c r="H310" s="19"/>
      <c r="I310">
        <v>284.11</v>
      </c>
      <c r="J310" s="19"/>
      <c r="K310" s="25"/>
      <c r="L310" s="26"/>
      <c r="M310" s="26"/>
      <c r="N310" s="27"/>
    </row>
    <row r="311" spans="1:14" x14ac:dyDescent="0.25">
      <c r="A311" s="36">
        <v>42850</v>
      </c>
      <c r="B311">
        <v>2244370</v>
      </c>
      <c r="C311" t="s">
        <v>319</v>
      </c>
      <c r="D311" t="s">
        <v>320</v>
      </c>
      <c r="E311">
        <v>1183.8699999999999</v>
      </c>
      <c r="F311" s="18">
        <f t="shared" si="15"/>
        <v>8.9999999999918145E-2</v>
      </c>
      <c r="G311">
        <v>899.71</v>
      </c>
      <c r="H311" s="19">
        <f t="shared" si="16"/>
        <v>6.0000000000059117E-2</v>
      </c>
      <c r="I311">
        <v>284.14999999999998</v>
      </c>
      <c r="J311" s="19">
        <f t="shared" si="17"/>
        <v>3.999999999996362E-2</v>
      </c>
      <c r="K311" s="28">
        <f>F311*$C$5</f>
        <v>0.43289999999960627</v>
      </c>
      <c r="L311" s="26">
        <f>H311*$C$2</f>
        <v>0.33180000000032694</v>
      </c>
      <c r="M311" s="26">
        <f>J311*$C$3</f>
        <v>7.7999999999929071E-2</v>
      </c>
      <c r="N311" s="27">
        <f t="shared" si="18"/>
        <v>0.40980000000025602</v>
      </c>
    </row>
    <row r="312" spans="1:14" x14ac:dyDescent="0.25">
      <c r="A312" s="36">
        <v>42791</v>
      </c>
      <c r="B312">
        <v>2146599</v>
      </c>
      <c r="C312" t="s">
        <v>321</v>
      </c>
      <c r="D312" t="s">
        <v>322</v>
      </c>
      <c r="E312">
        <v>4923.9399999999996</v>
      </c>
      <c r="F312" s="18"/>
      <c r="G312">
        <v>3054.11</v>
      </c>
      <c r="H312" s="19"/>
      <c r="I312">
        <v>1869.66</v>
      </c>
      <c r="J312" s="19"/>
      <c r="K312" s="25"/>
      <c r="L312" s="26"/>
      <c r="M312" s="26"/>
      <c r="N312" s="27"/>
    </row>
    <row r="313" spans="1:14" x14ac:dyDescent="0.25">
      <c r="A313" s="36">
        <v>42850</v>
      </c>
      <c r="B313">
        <v>2146599</v>
      </c>
      <c r="C313" t="s">
        <v>321</v>
      </c>
      <c r="D313" t="s">
        <v>322</v>
      </c>
      <c r="E313">
        <v>4986.33</v>
      </c>
      <c r="F313" s="18">
        <f t="shared" si="15"/>
        <v>62.390000000000327</v>
      </c>
      <c r="G313">
        <v>3095.83</v>
      </c>
      <c r="H313" s="19">
        <f t="shared" si="16"/>
        <v>41.7199999999998</v>
      </c>
      <c r="I313">
        <v>1890.34</v>
      </c>
      <c r="J313" s="19">
        <f t="shared" si="17"/>
        <v>20.679999999999836</v>
      </c>
      <c r="K313" s="28">
        <f>F313*$C$5</f>
        <v>300.09590000000156</v>
      </c>
      <c r="L313" s="26">
        <f>H313*$C$2</f>
        <v>230.7115999999989</v>
      </c>
      <c r="M313" s="26">
        <f>J313*$C$3</f>
        <v>40.325999999999688</v>
      </c>
      <c r="N313" s="27">
        <f t="shared" ref="N313:N317" si="19">L313+M313</f>
        <v>271.03759999999858</v>
      </c>
    </row>
    <row r="314" spans="1:14" x14ac:dyDescent="0.25">
      <c r="A314" s="37">
        <v>42791</v>
      </c>
      <c r="B314">
        <v>4247725</v>
      </c>
      <c r="C314" t="s">
        <v>323</v>
      </c>
      <c r="D314" t="s">
        <v>324</v>
      </c>
      <c r="E314">
        <v>4.9749999999999996</v>
      </c>
      <c r="F314" s="18"/>
      <c r="G314">
        <v>4.9749999999999996</v>
      </c>
      <c r="H314" s="19"/>
      <c r="I314">
        <v>0</v>
      </c>
      <c r="J314" s="19"/>
      <c r="K314" s="25"/>
      <c r="L314" s="26"/>
      <c r="M314" s="26"/>
      <c r="N314" s="27"/>
    </row>
    <row r="315" spans="1:14" x14ac:dyDescent="0.25">
      <c r="A315" s="37">
        <v>42850</v>
      </c>
      <c r="B315">
        <v>4247725</v>
      </c>
      <c r="C315" t="s">
        <v>323</v>
      </c>
      <c r="D315" t="s">
        <v>324</v>
      </c>
      <c r="E315">
        <v>4.9889999999999999</v>
      </c>
      <c r="F315" s="18">
        <f t="shared" si="15"/>
        <v>1.4000000000000234E-2</v>
      </c>
      <c r="G315">
        <v>4.9889999999999999</v>
      </c>
      <c r="H315" s="19">
        <f t="shared" si="16"/>
        <v>1.4000000000000234E-2</v>
      </c>
      <c r="I315">
        <v>0</v>
      </c>
      <c r="J315" s="19">
        <f t="shared" si="17"/>
        <v>0</v>
      </c>
      <c r="K315" s="28">
        <f>F315*$C$5</f>
        <v>6.7340000000001121E-2</v>
      </c>
      <c r="L315" s="26">
        <f>H315*$C$2</f>
        <v>7.7420000000001293E-2</v>
      </c>
      <c r="M315" s="26">
        <f>J315*$C$3</f>
        <v>0</v>
      </c>
      <c r="N315" s="27">
        <f>L315+M315</f>
        <v>7.7420000000001293E-2</v>
      </c>
    </row>
    <row r="316" spans="1:14" x14ac:dyDescent="0.25">
      <c r="A316" s="36">
        <v>42791</v>
      </c>
      <c r="B316">
        <v>2804290</v>
      </c>
      <c r="C316" t="s">
        <v>325</v>
      </c>
      <c r="D316" t="s">
        <v>326</v>
      </c>
      <c r="E316">
        <v>4570.3999999999996</v>
      </c>
      <c r="F316" s="18"/>
      <c r="G316">
        <v>3268.16</v>
      </c>
      <c r="H316" s="19"/>
      <c r="I316">
        <v>1302.24</v>
      </c>
      <c r="J316" s="19"/>
      <c r="K316" s="25"/>
      <c r="L316" s="26"/>
      <c r="M316" s="26"/>
      <c r="N316" s="27"/>
    </row>
    <row r="317" spans="1:14" x14ac:dyDescent="0.25">
      <c r="A317" s="36">
        <v>42850</v>
      </c>
      <c r="B317">
        <v>2804290</v>
      </c>
      <c r="C317" t="s">
        <v>325</v>
      </c>
      <c r="D317" t="s">
        <v>326</v>
      </c>
      <c r="E317">
        <v>4697.32</v>
      </c>
      <c r="F317" s="18">
        <f t="shared" si="15"/>
        <v>126.92000000000007</v>
      </c>
      <c r="G317">
        <v>3392.09</v>
      </c>
      <c r="H317" s="19">
        <f t="shared" si="16"/>
        <v>123.93000000000029</v>
      </c>
      <c r="I317">
        <v>1305.22</v>
      </c>
      <c r="J317" s="19">
        <f t="shared" si="17"/>
        <v>2.9800000000000182</v>
      </c>
      <c r="K317" s="28">
        <f>F317*$C$5</f>
        <v>610.4852000000003</v>
      </c>
      <c r="L317" s="26">
        <f>H317*$C$2</f>
        <v>685.33290000000159</v>
      </c>
      <c r="M317" s="26">
        <f>J317*$C$3</f>
        <v>5.8110000000000364</v>
      </c>
      <c r="N317" s="27">
        <f t="shared" si="19"/>
        <v>691.14390000000162</v>
      </c>
    </row>
    <row r="318" spans="1:14" x14ac:dyDescent="0.25">
      <c r="A318" s="37">
        <v>42791</v>
      </c>
      <c r="B318">
        <v>2391450</v>
      </c>
      <c r="C318" s="2" t="s">
        <v>331</v>
      </c>
      <c r="D318" t="s">
        <v>354</v>
      </c>
      <c r="E318">
        <v>557.41999999999996</v>
      </c>
      <c r="F318" s="18"/>
      <c r="G318">
        <v>557.41999999999996</v>
      </c>
      <c r="H318" s="19"/>
      <c r="I318">
        <v>0</v>
      </c>
      <c r="J318" s="19"/>
      <c r="K318" s="25"/>
      <c r="L318" s="26"/>
      <c r="M318" s="26"/>
      <c r="N318" s="27"/>
    </row>
    <row r="319" spans="1:14" x14ac:dyDescent="0.25">
      <c r="A319" s="37">
        <v>42850</v>
      </c>
      <c r="B319">
        <v>2391450</v>
      </c>
      <c r="C319" s="2" t="s">
        <v>331</v>
      </c>
      <c r="D319" t="s">
        <v>354</v>
      </c>
      <c r="E319">
        <v>557.52</v>
      </c>
      <c r="F319" s="18">
        <f>E319-E318</f>
        <v>0.10000000000002274</v>
      </c>
      <c r="G319">
        <v>557.51</v>
      </c>
      <c r="H319" s="19">
        <f>G319-G318</f>
        <v>9.0000000000031832E-2</v>
      </c>
      <c r="I319">
        <v>0</v>
      </c>
      <c r="J319" s="19">
        <f>I319-I318</f>
        <v>0</v>
      </c>
      <c r="K319" s="28">
        <f>F319*$C$5</f>
        <v>0.48100000000010934</v>
      </c>
      <c r="L319" s="26">
        <f>H319*$C$2</f>
        <v>0.49770000000017606</v>
      </c>
      <c r="M319" s="26">
        <f>J319*$C$3</f>
        <v>0</v>
      </c>
      <c r="N319" s="27">
        <f>L319+M319</f>
        <v>0.49770000000017606</v>
      </c>
    </row>
    <row r="320" spans="1:14" x14ac:dyDescent="0.25">
      <c r="A320" s="36">
        <v>42791</v>
      </c>
      <c r="B320">
        <v>2625764</v>
      </c>
      <c r="C320" t="s">
        <v>327</v>
      </c>
      <c r="D320" t="s">
        <v>328</v>
      </c>
      <c r="E320">
        <v>3469.39</v>
      </c>
      <c r="F320" s="18"/>
      <c r="G320">
        <v>2473.46</v>
      </c>
      <c r="H320" s="19"/>
      <c r="I320">
        <v>995.9</v>
      </c>
      <c r="J320" s="19"/>
      <c r="K320" s="25"/>
      <c r="L320" s="26"/>
      <c r="M320" s="26"/>
      <c r="N320" s="27"/>
    </row>
    <row r="321" spans="1:14" x14ac:dyDescent="0.25">
      <c r="A321" s="36">
        <v>42850</v>
      </c>
      <c r="B321">
        <v>2625764</v>
      </c>
      <c r="C321" t="s">
        <v>327</v>
      </c>
      <c r="D321" t="s">
        <v>328</v>
      </c>
      <c r="E321">
        <v>3473.02</v>
      </c>
      <c r="F321" s="18">
        <f t="shared" si="15"/>
        <v>3.6300000000001091</v>
      </c>
      <c r="G321">
        <v>2476.3200000000002</v>
      </c>
      <c r="H321" s="19">
        <f t="shared" si="16"/>
        <v>2.8600000000001273</v>
      </c>
      <c r="I321">
        <v>996.66</v>
      </c>
      <c r="J321" s="19">
        <f t="shared" si="17"/>
        <v>0.75999999999999091</v>
      </c>
      <c r="K321" s="28">
        <f>F321*$C$5</f>
        <v>17.460300000000522</v>
      </c>
      <c r="L321" s="26">
        <f>H321*$C$2</f>
        <v>15.815800000000705</v>
      </c>
      <c r="M321" s="26">
        <f>J321*$C$3</f>
        <v>1.4819999999999824</v>
      </c>
      <c r="N321" s="27">
        <f t="shared" ref="N321:N331" si="20">L321+M321</f>
        <v>17.297800000000688</v>
      </c>
    </row>
    <row r="322" spans="1:14" x14ac:dyDescent="0.25">
      <c r="A322" s="36">
        <v>42791</v>
      </c>
      <c r="B322">
        <v>2251827</v>
      </c>
      <c r="C322" t="s">
        <v>329</v>
      </c>
      <c r="D322" t="s">
        <v>330</v>
      </c>
      <c r="E322">
        <v>7661.16</v>
      </c>
      <c r="F322" s="18"/>
      <c r="G322">
        <v>5233.41</v>
      </c>
      <c r="H322" s="19"/>
      <c r="I322">
        <v>2427.7399999999998</v>
      </c>
      <c r="J322" s="19"/>
      <c r="K322" s="25"/>
      <c r="L322" s="26"/>
      <c r="M322" s="26"/>
      <c r="N322" s="27"/>
    </row>
    <row r="323" spans="1:14" x14ac:dyDescent="0.25">
      <c r="A323" s="36">
        <v>42850</v>
      </c>
      <c r="B323">
        <v>2251827</v>
      </c>
      <c r="C323" t="s">
        <v>329</v>
      </c>
      <c r="D323" t="s">
        <v>330</v>
      </c>
      <c r="E323">
        <v>7661.28</v>
      </c>
      <c r="F323" s="18">
        <f t="shared" si="15"/>
        <v>0.11999999999989086</v>
      </c>
      <c r="G323">
        <v>5233.5200000000004</v>
      </c>
      <c r="H323" s="19">
        <f t="shared" si="16"/>
        <v>0.11000000000058208</v>
      </c>
      <c r="I323">
        <v>2427.75</v>
      </c>
      <c r="J323" s="19">
        <f t="shared" si="17"/>
        <v>1.0000000000218279E-2</v>
      </c>
      <c r="K323" s="28">
        <f>F323*$C$5</f>
        <v>0.57719999999947502</v>
      </c>
      <c r="L323" s="26">
        <f>H323*$C$2</f>
        <v>0.60830000000321893</v>
      </c>
      <c r="M323" s="26">
        <f>J323*$C$3</f>
        <v>1.9500000000425646E-2</v>
      </c>
      <c r="N323" s="27">
        <f t="shared" ref="N323:N345" si="21">L323+M323</f>
        <v>0.62780000000364455</v>
      </c>
    </row>
    <row r="324" spans="1:14" x14ac:dyDescent="0.25">
      <c r="A324" s="36">
        <v>42791</v>
      </c>
      <c r="B324">
        <v>2162955</v>
      </c>
      <c r="C324" t="s">
        <v>332</v>
      </c>
      <c r="D324" t="s">
        <v>333</v>
      </c>
      <c r="E324">
        <v>1198.79</v>
      </c>
      <c r="F324" s="18"/>
      <c r="G324">
        <v>1012.69</v>
      </c>
      <c r="H324" s="19"/>
      <c r="I324">
        <v>186.09</v>
      </c>
      <c r="J324" s="19"/>
      <c r="K324" s="25"/>
      <c r="L324" s="26"/>
      <c r="M324" s="26"/>
      <c r="N324" s="27"/>
    </row>
    <row r="325" spans="1:14" x14ac:dyDescent="0.25">
      <c r="A325" s="36">
        <v>42850</v>
      </c>
      <c r="B325">
        <v>2162955</v>
      </c>
      <c r="C325" t="s">
        <v>332</v>
      </c>
      <c r="D325" t="s">
        <v>333</v>
      </c>
      <c r="E325">
        <v>1198.79</v>
      </c>
      <c r="F325" s="18">
        <f t="shared" si="15"/>
        <v>0</v>
      </c>
      <c r="G325">
        <v>1012.69</v>
      </c>
      <c r="H325" s="19">
        <f t="shared" si="16"/>
        <v>0</v>
      </c>
      <c r="I325">
        <v>186.09</v>
      </c>
      <c r="J325" s="19">
        <f t="shared" si="17"/>
        <v>0</v>
      </c>
      <c r="K325" s="28">
        <f>F325*$C$5</f>
        <v>0</v>
      </c>
      <c r="L325" s="26">
        <f>H325*$C$2</f>
        <v>0</v>
      </c>
      <c r="M325" s="26">
        <f>J325*$C$3</f>
        <v>0</v>
      </c>
      <c r="N325" s="27">
        <f t="shared" si="21"/>
        <v>0</v>
      </c>
    </row>
    <row r="326" spans="1:14" x14ac:dyDescent="0.25">
      <c r="A326" s="36">
        <v>42791</v>
      </c>
      <c r="B326">
        <v>2140499</v>
      </c>
      <c r="C326" t="s">
        <v>334</v>
      </c>
      <c r="D326" t="s">
        <v>335</v>
      </c>
      <c r="E326">
        <v>3175.88</v>
      </c>
      <c r="F326" s="18"/>
      <c r="G326">
        <v>2327.85</v>
      </c>
      <c r="H326" s="19"/>
      <c r="I326">
        <v>848.01</v>
      </c>
      <c r="J326" s="19"/>
      <c r="K326" s="25"/>
      <c r="L326" s="26"/>
      <c r="M326" s="26"/>
      <c r="N326" s="27"/>
    </row>
    <row r="327" spans="1:14" x14ac:dyDescent="0.25">
      <c r="A327" s="36">
        <v>42850</v>
      </c>
      <c r="B327">
        <v>2140499</v>
      </c>
      <c r="C327" t="s">
        <v>334</v>
      </c>
      <c r="D327" t="s">
        <v>335</v>
      </c>
      <c r="E327">
        <v>3220.48</v>
      </c>
      <c r="F327" s="18">
        <f t="shared" si="15"/>
        <v>44.599999999999909</v>
      </c>
      <c r="G327">
        <v>2353.56</v>
      </c>
      <c r="H327" s="19">
        <f t="shared" si="16"/>
        <v>25.710000000000036</v>
      </c>
      <c r="I327">
        <v>866.9</v>
      </c>
      <c r="J327" s="19">
        <f t="shared" si="17"/>
        <v>18.889999999999986</v>
      </c>
      <c r="K327" s="28">
        <f>F327*$C$5</f>
        <v>214.52599999999956</v>
      </c>
      <c r="L327" s="26">
        <f>H327*$C$2</f>
        <v>142.1763000000002</v>
      </c>
      <c r="M327" s="26">
        <f>J327*$C$3</f>
        <v>36.835499999999975</v>
      </c>
      <c r="N327" s="27">
        <f t="shared" si="20"/>
        <v>179.01180000000016</v>
      </c>
    </row>
    <row r="328" spans="1:14" x14ac:dyDescent="0.25">
      <c r="A328" s="36">
        <v>42791</v>
      </c>
      <c r="B328">
        <v>2151877</v>
      </c>
      <c r="C328" t="s">
        <v>336</v>
      </c>
      <c r="D328" t="s">
        <v>337</v>
      </c>
      <c r="E328">
        <v>4446.6000000000004</v>
      </c>
      <c r="F328" s="18"/>
      <c r="G328">
        <v>2677.13</v>
      </c>
      <c r="H328" s="19"/>
      <c r="I328">
        <v>1769.46</v>
      </c>
      <c r="J328" s="19"/>
      <c r="K328" s="25"/>
      <c r="L328" s="26"/>
      <c r="M328" s="26"/>
      <c r="N328" s="27"/>
    </row>
    <row r="329" spans="1:14" x14ac:dyDescent="0.25">
      <c r="A329" s="36">
        <v>42850</v>
      </c>
      <c r="B329">
        <v>2151877</v>
      </c>
      <c r="C329" t="s">
        <v>336</v>
      </c>
      <c r="D329" t="s">
        <v>337</v>
      </c>
      <c r="E329">
        <v>4446.6000000000004</v>
      </c>
      <c r="F329" s="18">
        <f t="shared" si="15"/>
        <v>0</v>
      </c>
      <c r="G329">
        <v>2677.13</v>
      </c>
      <c r="H329" s="19">
        <f t="shared" si="16"/>
        <v>0</v>
      </c>
      <c r="I329">
        <v>1769.46</v>
      </c>
      <c r="J329" s="19">
        <f t="shared" si="17"/>
        <v>0</v>
      </c>
      <c r="K329" s="28">
        <f>F329*$C$5</f>
        <v>0</v>
      </c>
      <c r="L329" s="26">
        <f>H329*$C$2</f>
        <v>0</v>
      </c>
      <c r="M329" s="26">
        <f>J329*$C$3</f>
        <v>0</v>
      </c>
      <c r="N329" s="27">
        <f t="shared" si="21"/>
        <v>0</v>
      </c>
    </row>
    <row r="330" spans="1:14" x14ac:dyDescent="0.25">
      <c r="A330" s="37">
        <v>42791</v>
      </c>
      <c r="B330">
        <v>2797023</v>
      </c>
      <c r="C330" t="s">
        <v>338</v>
      </c>
      <c r="D330" t="s">
        <v>339</v>
      </c>
      <c r="E330">
        <v>285.58999999999997</v>
      </c>
      <c r="F330" s="18"/>
      <c r="G330">
        <v>227.76</v>
      </c>
      <c r="H330" s="19"/>
      <c r="I330">
        <v>57.82</v>
      </c>
      <c r="J330" s="19"/>
      <c r="K330" s="25"/>
      <c r="L330" s="26"/>
      <c r="M330" s="26"/>
      <c r="N330" s="27"/>
    </row>
    <row r="331" spans="1:14" x14ac:dyDescent="0.25">
      <c r="A331" s="37">
        <v>42850</v>
      </c>
      <c r="B331">
        <v>2797023</v>
      </c>
      <c r="C331" t="s">
        <v>338</v>
      </c>
      <c r="D331" t="s">
        <v>339</v>
      </c>
      <c r="E331">
        <v>313.81</v>
      </c>
      <c r="F331" s="18">
        <f t="shared" si="15"/>
        <v>28.220000000000027</v>
      </c>
      <c r="G331">
        <v>255.98</v>
      </c>
      <c r="H331" s="19">
        <f t="shared" si="16"/>
        <v>28.22</v>
      </c>
      <c r="I331">
        <v>57.82</v>
      </c>
      <c r="J331" s="19">
        <f t="shared" si="17"/>
        <v>0</v>
      </c>
      <c r="K331" s="28">
        <f>F331*$C$5</f>
        <v>135.73820000000012</v>
      </c>
      <c r="L331" s="26">
        <f>H331*$C$2</f>
        <v>156.0566</v>
      </c>
      <c r="M331" s="26">
        <f>J331*$C$3</f>
        <v>0</v>
      </c>
      <c r="N331" s="27">
        <f t="shared" si="20"/>
        <v>156.0566</v>
      </c>
    </row>
    <row r="332" spans="1:14" x14ac:dyDescent="0.25">
      <c r="A332" s="36">
        <v>42791</v>
      </c>
      <c r="B332">
        <v>2587050</v>
      </c>
      <c r="C332" t="s">
        <v>340</v>
      </c>
      <c r="D332" t="s">
        <v>341</v>
      </c>
      <c r="E332">
        <v>775</v>
      </c>
      <c r="F332" s="18"/>
      <c r="G332">
        <v>632.65</v>
      </c>
      <c r="H332" s="19"/>
      <c r="I332">
        <v>142.34</v>
      </c>
      <c r="J332" s="19"/>
      <c r="K332" s="25"/>
      <c r="L332" s="26"/>
      <c r="M332" s="26"/>
      <c r="N332" s="27"/>
    </row>
    <row r="333" spans="1:14" x14ac:dyDescent="0.25">
      <c r="A333" s="36">
        <v>42850</v>
      </c>
      <c r="B333">
        <v>2587050</v>
      </c>
      <c r="C333" t="s">
        <v>340</v>
      </c>
      <c r="D333" t="s">
        <v>341</v>
      </c>
      <c r="E333">
        <v>1081.56</v>
      </c>
      <c r="F333" s="18">
        <f t="shared" ref="F333:F345" si="22">E333-E332</f>
        <v>306.55999999999995</v>
      </c>
      <c r="G333">
        <v>876.52</v>
      </c>
      <c r="H333" s="19">
        <f t="shared" ref="H333:H345" si="23">G333-G332</f>
        <v>243.87</v>
      </c>
      <c r="I333">
        <v>205.04</v>
      </c>
      <c r="J333" s="19">
        <f t="shared" ref="J333:J345" si="24">I333-I332</f>
        <v>62.699999999999989</v>
      </c>
      <c r="K333" s="28">
        <f>F333*$C$5</f>
        <v>1474.5535999999995</v>
      </c>
      <c r="L333" s="26">
        <f>H333*$C$2</f>
        <v>1348.6011000000001</v>
      </c>
      <c r="M333" s="26">
        <f>J333*$C$3</f>
        <v>122.26499999999999</v>
      </c>
      <c r="N333" s="27">
        <f t="shared" si="21"/>
        <v>1470.8661000000002</v>
      </c>
    </row>
    <row r="334" spans="1:14" x14ac:dyDescent="0.25">
      <c r="A334" s="36">
        <v>42791</v>
      </c>
      <c r="B334">
        <v>2251662</v>
      </c>
      <c r="C334" t="s">
        <v>342</v>
      </c>
      <c r="D334" t="s">
        <v>343</v>
      </c>
      <c r="E334">
        <v>8049.38</v>
      </c>
      <c r="F334" s="18"/>
      <c r="G334">
        <v>5690.44</v>
      </c>
      <c r="H334" s="19"/>
      <c r="I334">
        <v>2358.94</v>
      </c>
      <c r="J334" s="19"/>
      <c r="K334" s="25"/>
      <c r="L334" s="26"/>
      <c r="M334" s="26"/>
      <c r="N334" s="27"/>
    </row>
    <row r="335" spans="1:14" x14ac:dyDescent="0.25">
      <c r="A335" s="36">
        <v>42850</v>
      </c>
      <c r="B335">
        <v>2251662</v>
      </c>
      <c r="C335" t="s">
        <v>342</v>
      </c>
      <c r="D335" t="s">
        <v>343</v>
      </c>
      <c r="E335">
        <v>8051.74</v>
      </c>
      <c r="F335" s="18">
        <f t="shared" si="22"/>
        <v>2.3599999999996726</v>
      </c>
      <c r="G335">
        <v>5691.51</v>
      </c>
      <c r="H335" s="19">
        <f t="shared" si="23"/>
        <v>1.0700000000006185</v>
      </c>
      <c r="I335">
        <v>2360.2199999999998</v>
      </c>
      <c r="J335" s="19">
        <f t="shared" si="24"/>
        <v>1.2799999999997453</v>
      </c>
      <c r="K335" s="28">
        <f>F335*$C$5</f>
        <v>11.351599999998424</v>
      </c>
      <c r="L335" s="26">
        <f>H335*$C$2</f>
        <v>5.91710000000342</v>
      </c>
      <c r="M335" s="26">
        <f>J335*$C$3</f>
        <v>2.4959999999995035</v>
      </c>
      <c r="N335" s="27">
        <f t="shared" si="21"/>
        <v>8.4131000000029239</v>
      </c>
    </row>
    <row r="336" spans="1:14" x14ac:dyDescent="0.25">
      <c r="A336" s="36">
        <v>42791</v>
      </c>
      <c r="B336">
        <v>2310049</v>
      </c>
      <c r="C336" t="s">
        <v>344</v>
      </c>
      <c r="D336" t="s">
        <v>345</v>
      </c>
      <c r="E336">
        <v>3538.7</v>
      </c>
      <c r="F336" s="18"/>
      <c r="G336">
        <v>3536.79</v>
      </c>
      <c r="H336" s="19"/>
      <c r="I336">
        <v>1.9</v>
      </c>
      <c r="J336" s="19"/>
      <c r="K336" s="25"/>
      <c r="L336" s="26"/>
      <c r="M336" s="26"/>
      <c r="N336" s="27"/>
    </row>
    <row r="337" spans="1:14" x14ac:dyDescent="0.25">
      <c r="A337" s="36">
        <v>42850</v>
      </c>
      <c r="B337">
        <v>2310049</v>
      </c>
      <c r="C337" t="s">
        <v>344</v>
      </c>
      <c r="D337" t="s">
        <v>345</v>
      </c>
      <c r="E337">
        <v>3543.51</v>
      </c>
      <c r="F337" s="18">
        <f t="shared" si="22"/>
        <v>4.8100000000004002</v>
      </c>
      <c r="G337">
        <v>3541.57</v>
      </c>
      <c r="H337" s="19">
        <f t="shared" si="23"/>
        <v>4.7800000000002001</v>
      </c>
      <c r="I337">
        <v>1.93</v>
      </c>
      <c r="J337" s="19">
        <f t="shared" si="24"/>
        <v>3.0000000000000027E-2</v>
      </c>
      <c r="K337" s="28">
        <f>F337*$C$5</f>
        <v>23.136100000001925</v>
      </c>
      <c r="L337" s="26">
        <f>H337*$C$2</f>
        <v>26.433400000001107</v>
      </c>
      <c r="M337" s="26">
        <f>J337*$C$3</f>
        <v>5.8500000000000059E-2</v>
      </c>
      <c r="N337" s="27">
        <f t="shared" si="21"/>
        <v>26.491900000001106</v>
      </c>
    </row>
    <row r="338" spans="1:14" x14ac:dyDescent="0.25">
      <c r="A338" s="37">
        <v>42791</v>
      </c>
      <c r="B338">
        <v>11608380</v>
      </c>
      <c r="C338" t="s">
        <v>346</v>
      </c>
      <c r="D338" t="s">
        <v>347</v>
      </c>
      <c r="E338">
        <v>28268.093000000001</v>
      </c>
      <c r="F338" s="18"/>
      <c r="G338">
        <v>17862.982</v>
      </c>
      <c r="H338" s="19"/>
      <c r="I338">
        <v>10405.111000000001</v>
      </c>
      <c r="J338" s="19"/>
      <c r="K338" s="25"/>
      <c r="L338" s="26"/>
      <c r="M338" s="26"/>
      <c r="N338" s="27"/>
    </row>
    <row r="339" spans="1:14" x14ac:dyDescent="0.25">
      <c r="A339" s="37">
        <v>42850</v>
      </c>
      <c r="B339">
        <v>11608380</v>
      </c>
      <c r="C339" t="s">
        <v>346</v>
      </c>
      <c r="D339" t="s">
        <v>347</v>
      </c>
      <c r="E339">
        <v>29182.017</v>
      </c>
      <c r="F339" s="18">
        <f t="shared" si="22"/>
        <v>913.92399999999907</v>
      </c>
      <c r="G339">
        <v>18301.736000000001</v>
      </c>
      <c r="H339" s="19">
        <f t="shared" si="23"/>
        <v>438.75400000000081</v>
      </c>
      <c r="I339">
        <v>10880.281000000001</v>
      </c>
      <c r="J339" s="19">
        <f t="shared" si="24"/>
        <v>475.17000000000007</v>
      </c>
      <c r="K339" s="28">
        <f>F339*$C$5</f>
        <v>4395.9744399999954</v>
      </c>
      <c r="L339" s="26">
        <f>H339*$C$2</f>
        <v>2426.3096200000045</v>
      </c>
      <c r="M339" s="26">
        <f>J339*$C$3</f>
        <v>926.58150000000023</v>
      </c>
      <c r="N339" s="27">
        <f t="shared" si="21"/>
        <v>3352.8911200000048</v>
      </c>
    </row>
    <row r="340" spans="1:14" x14ac:dyDescent="0.25">
      <c r="A340" s="36">
        <v>42791</v>
      </c>
      <c r="B340">
        <v>2591480</v>
      </c>
      <c r="C340" t="s">
        <v>348</v>
      </c>
      <c r="D340" t="s">
        <v>349</v>
      </c>
      <c r="E340">
        <v>2017.31</v>
      </c>
      <c r="F340" s="18"/>
      <c r="G340">
        <v>1859.37</v>
      </c>
      <c r="H340" s="19"/>
      <c r="I340">
        <v>157.88</v>
      </c>
      <c r="J340" s="19"/>
      <c r="K340" s="25"/>
      <c r="L340" s="26"/>
      <c r="M340" s="26"/>
      <c r="N340" s="27"/>
    </row>
    <row r="341" spans="1:14" x14ac:dyDescent="0.25">
      <c r="A341" s="36">
        <v>42850</v>
      </c>
      <c r="B341">
        <v>2591480</v>
      </c>
      <c r="C341" t="s">
        <v>348</v>
      </c>
      <c r="D341" t="s">
        <v>349</v>
      </c>
      <c r="E341">
        <v>2022.39</v>
      </c>
      <c r="F341" s="18">
        <f t="shared" si="22"/>
        <v>5.0800000000001546</v>
      </c>
      <c r="G341">
        <v>1864.44</v>
      </c>
      <c r="H341" s="19">
        <f t="shared" si="23"/>
        <v>5.0700000000001637</v>
      </c>
      <c r="I341">
        <v>157.88999999999999</v>
      </c>
      <c r="J341" s="19">
        <f t="shared" si="24"/>
        <v>9.9999999999909051E-3</v>
      </c>
      <c r="K341" s="28">
        <f>F341*$C$5</f>
        <v>24.434800000000742</v>
      </c>
      <c r="L341" s="26">
        <f>H341*$C$2</f>
        <v>28.037100000000908</v>
      </c>
      <c r="M341" s="26">
        <f>J341*$C$3</f>
        <v>1.9499999999982268E-2</v>
      </c>
      <c r="N341" s="27">
        <f t="shared" si="21"/>
        <v>28.056600000000891</v>
      </c>
    </row>
    <row r="342" spans="1:14" x14ac:dyDescent="0.25">
      <c r="A342" s="36">
        <v>42791</v>
      </c>
      <c r="B342">
        <v>2254675</v>
      </c>
      <c r="C342" t="s">
        <v>350</v>
      </c>
      <c r="D342" t="s">
        <v>351</v>
      </c>
      <c r="E342">
        <v>514.80999999999995</v>
      </c>
      <c r="F342" s="18"/>
      <c r="G342">
        <v>403.99</v>
      </c>
      <c r="H342" s="19"/>
      <c r="I342">
        <v>110.81</v>
      </c>
      <c r="J342" s="19"/>
      <c r="K342" s="25"/>
      <c r="L342" s="26"/>
      <c r="M342" s="26"/>
      <c r="N342" s="27"/>
    </row>
    <row r="343" spans="1:14" x14ac:dyDescent="0.25">
      <c r="A343" s="36">
        <v>42850</v>
      </c>
      <c r="B343">
        <v>2254675</v>
      </c>
      <c r="C343" t="s">
        <v>350</v>
      </c>
      <c r="D343" t="s">
        <v>351</v>
      </c>
      <c r="E343">
        <v>514.91</v>
      </c>
      <c r="F343" s="41">
        <f t="shared" si="22"/>
        <v>0.10000000000002274</v>
      </c>
      <c r="G343">
        <v>404.04</v>
      </c>
      <c r="H343" s="19">
        <f t="shared" si="23"/>
        <v>5.0000000000011369E-2</v>
      </c>
      <c r="I343">
        <v>110.86</v>
      </c>
      <c r="J343" s="19">
        <f t="shared" si="24"/>
        <v>4.9999999999997158E-2</v>
      </c>
      <c r="K343" s="28">
        <f>F343*$C$5</f>
        <v>0.48100000000010934</v>
      </c>
      <c r="L343" s="26">
        <f>H343*$C$2</f>
        <v>0.27650000000006286</v>
      </c>
      <c r="M343" s="26">
        <f>J343*$C$3</f>
        <v>9.7499999999994466E-2</v>
      </c>
      <c r="N343" s="27">
        <f t="shared" si="21"/>
        <v>0.37400000000005734</v>
      </c>
    </row>
    <row r="344" spans="1:14" x14ac:dyDescent="0.25">
      <c r="A344" s="38">
        <v>42791</v>
      </c>
      <c r="B344" s="39">
        <v>2149294</v>
      </c>
      <c r="C344" s="39" t="s">
        <v>352</v>
      </c>
      <c r="D344" s="39" t="s">
        <v>353</v>
      </c>
      <c r="E344" s="39">
        <v>14362.23</v>
      </c>
      <c r="F344" s="42"/>
      <c r="G344" s="40">
        <v>9798.93</v>
      </c>
      <c r="H344" s="19"/>
      <c r="I344" s="29">
        <v>4563.29</v>
      </c>
      <c r="J344" s="19"/>
      <c r="K344" s="25"/>
      <c r="L344" s="26"/>
      <c r="M344" s="26"/>
      <c r="N344" s="27"/>
    </row>
    <row r="345" spans="1:14" ht="15.75" thickBot="1" x14ac:dyDescent="0.3">
      <c r="A345" s="38">
        <v>42850</v>
      </c>
      <c r="B345" s="39">
        <v>2149294</v>
      </c>
      <c r="C345" s="39" t="s">
        <v>352</v>
      </c>
      <c r="D345" s="39" t="s">
        <v>353</v>
      </c>
      <c r="E345" s="39">
        <v>14993.5</v>
      </c>
      <c r="F345" s="42">
        <f t="shared" si="22"/>
        <v>631.27000000000044</v>
      </c>
      <c r="G345" s="40">
        <v>10207.19</v>
      </c>
      <c r="H345" s="19">
        <f t="shared" si="23"/>
        <v>408.26000000000022</v>
      </c>
      <c r="I345" s="29">
        <v>4786.3100000000004</v>
      </c>
      <c r="J345" s="19">
        <f t="shared" si="24"/>
        <v>223.02000000000044</v>
      </c>
      <c r="K345" s="30">
        <f>F345*$C$5</f>
        <v>3036.4087000000018</v>
      </c>
      <c r="L345" s="31">
        <f>H345*$C$2</f>
        <v>2257.6778000000013</v>
      </c>
      <c r="M345" s="31">
        <f>J345*$C$3</f>
        <v>434.88900000000086</v>
      </c>
      <c r="N345" s="32">
        <f t="shared" si="21"/>
        <v>2692.5668000000023</v>
      </c>
    </row>
    <row r="346" spans="1:14" ht="12.75" x14ac:dyDescent="0.2">
      <c r="F346"/>
      <c r="H346"/>
      <c r="I346"/>
      <c r="J346"/>
      <c r="K346" s="4">
        <f>SUM(K8:K345)</f>
        <v>88626.905119999952</v>
      </c>
      <c r="L346" s="4">
        <f>SUM(L8:L345)</f>
        <v>68231.06997000004</v>
      </c>
      <c r="M346" s="4">
        <f>SUM(M8:M345)</f>
        <v>11870.745899999993</v>
      </c>
      <c r="N346" s="3">
        <f>SUM(L346:M346)</f>
        <v>80101.815870000035</v>
      </c>
    </row>
    <row r="347" spans="1:14" ht="12.75" x14ac:dyDescent="0.2">
      <c r="F347"/>
      <c r="H347"/>
      <c r="I347"/>
      <c r="J347"/>
    </row>
    <row r="348" spans="1:14" ht="12.75" x14ac:dyDescent="0.2">
      <c r="F348"/>
      <c r="H348"/>
      <c r="I348"/>
      <c r="J348"/>
    </row>
    <row r="349" spans="1:14" ht="12.75" x14ac:dyDescent="0.2">
      <c r="F349"/>
      <c r="H349"/>
      <c r="I349"/>
      <c r="J349"/>
    </row>
    <row r="350" spans="1:14" ht="12.75" x14ac:dyDescent="0.2">
      <c r="F350"/>
      <c r="H350"/>
      <c r="I350"/>
      <c r="J350"/>
    </row>
    <row r="351" spans="1:14" ht="12.75" x14ac:dyDescent="0.2">
      <c r="F351"/>
      <c r="H351"/>
      <c r="I351"/>
      <c r="J351"/>
    </row>
    <row r="352" spans="1:14" ht="12.75" x14ac:dyDescent="0.2">
      <c r="F352"/>
      <c r="H352"/>
      <c r="I352"/>
      <c r="J352"/>
    </row>
    <row r="353" spans="6:10" ht="12.75" x14ac:dyDescent="0.2">
      <c r="F353"/>
      <c r="H353"/>
      <c r="I353"/>
      <c r="J353"/>
    </row>
    <row r="354" spans="6:10" ht="12.75" x14ac:dyDescent="0.2">
      <c r="F354"/>
      <c r="H354"/>
      <c r="I354"/>
      <c r="J354"/>
    </row>
    <row r="355" spans="6:10" ht="12.75" x14ac:dyDescent="0.2">
      <c r="F355"/>
      <c r="H355"/>
      <c r="I355"/>
      <c r="J355"/>
    </row>
    <row r="356" spans="6:10" ht="12.75" x14ac:dyDescent="0.2">
      <c r="F356"/>
      <c r="H356"/>
      <c r="I356"/>
      <c r="J356"/>
    </row>
    <row r="357" spans="6:10" ht="12.75" x14ac:dyDescent="0.2">
      <c r="F357"/>
      <c r="H357"/>
      <c r="I357"/>
      <c r="J357"/>
    </row>
    <row r="358" spans="6:10" ht="12.75" x14ac:dyDescent="0.2">
      <c r="F358"/>
      <c r="H358"/>
      <c r="I358"/>
      <c r="J358"/>
    </row>
    <row r="359" spans="6:10" ht="12.75" x14ac:dyDescent="0.2">
      <c r="F359"/>
      <c r="H359"/>
      <c r="I359"/>
      <c r="J359"/>
    </row>
    <row r="360" spans="6:10" ht="12.75" x14ac:dyDescent="0.2">
      <c r="F360"/>
      <c r="H360"/>
      <c r="I360"/>
      <c r="J360"/>
    </row>
    <row r="361" spans="6:10" ht="12.75" x14ac:dyDescent="0.2">
      <c r="F361"/>
      <c r="H361"/>
      <c r="I361"/>
      <c r="J361"/>
    </row>
    <row r="362" spans="6:10" ht="12.75" x14ac:dyDescent="0.2">
      <c r="F362"/>
      <c r="H362"/>
      <c r="I362"/>
      <c r="J362"/>
    </row>
    <row r="363" spans="6:10" ht="12.75" x14ac:dyDescent="0.2">
      <c r="F363"/>
      <c r="H363"/>
      <c r="I363"/>
      <c r="J363"/>
    </row>
    <row r="364" spans="6:10" ht="12.75" x14ac:dyDescent="0.2">
      <c r="F364"/>
      <c r="H364"/>
      <c r="I364"/>
      <c r="J364"/>
    </row>
    <row r="365" spans="6:10" ht="12.75" x14ac:dyDescent="0.2">
      <c r="F365"/>
      <c r="H365"/>
      <c r="I365"/>
      <c r="J365"/>
    </row>
    <row r="366" spans="6:10" ht="12.75" x14ac:dyDescent="0.2">
      <c r="F366"/>
      <c r="H366"/>
      <c r="I366"/>
      <c r="J366"/>
    </row>
    <row r="367" spans="6:10" ht="12.75" x14ac:dyDescent="0.2">
      <c r="F367"/>
      <c r="H367"/>
      <c r="I367"/>
      <c r="J367"/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Moiseenko Pavel (Моисеенко Павел Николаевич)</cp:lastModifiedBy>
  <dcterms:created xsi:type="dcterms:W3CDTF">2017-02-28T05:51:53Z</dcterms:created>
  <dcterms:modified xsi:type="dcterms:W3CDTF">2017-04-26T12:37:31Z</dcterms:modified>
</cp:coreProperties>
</file>