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xWindow="0" yWindow="0" windowWidth="23040" windowHeight="919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N343" i="1" l="1"/>
  <c r="N345" i="1"/>
  <c r="M341" i="1"/>
  <c r="M343" i="1"/>
  <c r="M345" i="1"/>
  <c r="K345" i="1"/>
  <c r="L341" i="1"/>
  <c r="N341" i="1" s="1"/>
  <c r="L343" i="1"/>
  <c r="L345" i="1"/>
  <c r="K341" i="1"/>
  <c r="K343" i="1"/>
  <c r="M339" i="1" l="1"/>
  <c r="L339" i="1"/>
  <c r="K339" i="1"/>
  <c r="N339" i="1" l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21" i="1"/>
  <c r="L321" i="1"/>
  <c r="M321" i="1"/>
  <c r="K323" i="1"/>
  <c r="L323" i="1"/>
  <c r="M323" i="1"/>
  <c r="K319" i="1"/>
  <c r="L319" i="1"/>
  <c r="M319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M346" i="1" l="1"/>
  <c r="L346" i="1"/>
  <c r="K346" i="1"/>
  <c r="N21" i="1"/>
  <c r="N331" i="1"/>
  <c r="N291" i="1"/>
  <c r="N283" i="1"/>
  <c r="N275" i="1"/>
  <c r="N235" i="1"/>
  <c r="N219" i="1"/>
  <c r="N211" i="1"/>
  <c r="N179" i="1"/>
  <c r="N319" i="1"/>
  <c r="N203" i="1"/>
  <c r="N267" i="1"/>
  <c r="N251" i="1"/>
  <c r="N195" i="1"/>
  <c r="N315" i="1"/>
  <c r="N299" i="1"/>
  <c r="N227" i="1"/>
  <c r="N307" i="1"/>
  <c r="N187" i="1"/>
  <c r="N259" i="1"/>
  <c r="N171" i="1"/>
  <c r="N165" i="1"/>
  <c r="N157" i="1"/>
  <c r="N133" i="1"/>
  <c r="N125" i="1"/>
  <c r="N117" i="1"/>
  <c r="N109" i="1"/>
  <c r="N93" i="1"/>
  <c r="N85" i="1"/>
  <c r="N69" i="1"/>
  <c r="N53" i="1"/>
  <c r="N149" i="1"/>
  <c r="N141" i="1"/>
  <c r="N101" i="1"/>
  <c r="N77" i="1"/>
  <c r="N61" i="1"/>
  <c r="N35" i="1"/>
  <c r="N45" i="1"/>
  <c r="N29" i="1"/>
  <c r="N37" i="1"/>
  <c r="N27" i="1"/>
  <c r="N305" i="1"/>
  <c r="N243" i="1"/>
  <c r="N289" i="1"/>
  <c r="N265" i="1"/>
  <c r="N249" i="1"/>
  <c r="N115" i="1"/>
  <c r="N91" i="1"/>
  <c r="N59" i="1"/>
  <c r="N19" i="1"/>
  <c r="N241" i="1"/>
  <c r="N233" i="1"/>
  <c r="N201" i="1"/>
  <c r="N99" i="1"/>
  <c r="N111" i="1"/>
  <c r="N95" i="1"/>
  <c r="N87" i="1"/>
  <c r="N47" i="1"/>
  <c r="N119" i="1"/>
  <c r="N9" i="1"/>
  <c r="N13" i="1"/>
  <c r="N309" i="1"/>
  <c r="N285" i="1"/>
  <c r="N277" i="1"/>
  <c r="N269" i="1"/>
  <c r="N261" i="1"/>
  <c r="N253" i="1"/>
  <c r="N245" i="1"/>
  <c r="N237" i="1"/>
  <c r="N229" i="1"/>
  <c r="N221" i="1"/>
  <c r="P221" i="1" s="1"/>
  <c r="N213" i="1"/>
  <c r="N205" i="1"/>
  <c r="N197" i="1"/>
  <c r="N189" i="1"/>
  <c r="N181" i="1"/>
  <c r="N127" i="1"/>
  <c r="N103" i="1"/>
  <c r="N79" i="1"/>
  <c r="N71" i="1"/>
  <c r="N63" i="1"/>
  <c r="N55" i="1"/>
  <c r="N39" i="1"/>
  <c r="N31" i="1"/>
  <c r="N23" i="1"/>
  <c r="N15" i="1"/>
  <c r="N333" i="1"/>
  <c r="N325" i="1"/>
  <c r="N301" i="1"/>
  <c r="N335" i="1"/>
  <c r="N327" i="1"/>
  <c r="N321" i="1"/>
  <c r="N311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  <c r="N317" i="1"/>
  <c r="N293" i="1"/>
  <c r="N337" i="1"/>
  <c r="N329" i="1"/>
  <c r="N323" i="1"/>
  <c r="N313" i="1"/>
  <c r="N297" i="1"/>
  <c r="N281" i="1"/>
  <c r="N273" i="1"/>
  <c r="N257" i="1"/>
  <c r="N225" i="1"/>
  <c r="N217" i="1"/>
  <c r="N209" i="1"/>
  <c r="N193" i="1"/>
  <c r="N185" i="1"/>
  <c r="N123" i="1"/>
  <c r="N107" i="1"/>
  <c r="N83" i="1"/>
  <c r="N75" i="1"/>
  <c r="N67" i="1"/>
  <c r="N51" i="1"/>
  <c r="N43" i="1"/>
  <c r="N11" i="1"/>
  <c r="N173" i="1"/>
  <c r="N167" i="1"/>
  <c r="N159" i="1"/>
  <c r="N151" i="1"/>
  <c r="N143" i="1"/>
  <c r="N135" i="1"/>
  <c r="N177" i="1"/>
  <c r="N163" i="1"/>
  <c r="N155" i="1"/>
  <c r="N147" i="1"/>
  <c r="N139" i="1"/>
  <c r="N131" i="1"/>
  <c r="N346" i="1" l="1"/>
</calcChain>
</file>

<file path=xl/sharedStrings.xml><?xml version="1.0" encoding="utf-8"?>
<sst xmlns="http://schemas.openxmlformats.org/spreadsheetml/2006/main" count="699" uniqueCount="355">
  <si>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</si>
  <si>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</si>
  <si>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</si>
  <si>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</si>
  <si>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</si>
  <si>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</si>
  <si>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</si>
  <si>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</si>
  <si>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</si>
  <si>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</si>
  <si>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</si>
  <si>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</si>
  <si>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</si>
  <si>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</si>
  <si>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</si>
  <si>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</si>
  <si>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</si>
  <si>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</si>
  <si>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</si>
  <si>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</si>
  <si>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</si>
  <si>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</si>
  <si>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</si>
  <si>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</si>
  <si>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</si>
  <si>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</si>
  <si>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</si>
  <si>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</si>
  <si>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</si>
  <si>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</si>
  <si>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</si>
  <si>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</si>
  <si>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</si>
  <si>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</si>
  <si>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</si>
  <si>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</si>
  <si>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</si>
  <si>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</si>
  <si>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</si>
  <si>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</si>
  <si>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Жучкова А.М.</t>
  </si>
  <si>
    <t>№022</t>
  </si>
  <si>
    <t>Жучков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</si>
  <si>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</si>
  <si>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</si>
  <si>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</si>
  <si>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</si>
  <si>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</si>
  <si>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</si>
  <si>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</si>
  <si>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</si>
  <si>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</si>
  <si>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</si>
  <si>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</si>
  <si>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</si>
  <si>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</si>
  <si>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</si>
  <si>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</si>
  <si>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№043</t>
  </si>
  <si>
    <t>Перекина В.В.</t>
  </si>
  <si>
    <t>№044</t>
  </si>
  <si>
    <t>Солодухина Н.В.</t>
  </si>
  <si>
    <t>№048</t>
  </si>
  <si>
    <t>Попов В.А.</t>
  </si>
  <si>
    <t>№050</t>
  </si>
  <si>
    <t>Гринько А.П.</t>
  </si>
  <si>
    <t>№054</t>
  </si>
  <si>
    <t>Головлева А.И.</t>
  </si>
  <si>
    <t>№056</t>
  </si>
  <si>
    <t>Полтарацкий А.В.</t>
  </si>
  <si>
    <t>№059</t>
  </si>
  <si>
    <t>Перфильев К.Н.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</si>
  <si>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</si>
  <si>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</si>
  <si>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</si>
  <si>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</si>
  <si>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</si>
  <si>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</si>
  <si>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</si>
  <si>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</si>
  <si>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</si>
  <si>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</si>
  <si>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</si>
  <si>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</si>
  <si>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</si>
  <si>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Амиантов Н.В.</t>
  </si>
  <si>
    <t>№069</t>
  </si>
  <si>
    <t>Астахов</t>
  </si>
  <si>
    <t>№070</t>
  </si>
  <si>
    <t>Липуцова Г.Г.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</si>
  <si>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</si>
  <si>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</si>
  <si>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</si>
  <si>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</si>
  <si>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</si>
  <si>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</si>
  <si>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</si>
  <si>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</si>
  <si>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</si>
  <si>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</si>
  <si>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</si>
  <si>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№083</t>
  </si>
  <si>
    <t>Надир Хан О.Х.</t>
  </si>
  <si>
    <t>№087</t>
  </si>
  <si>
    <t>Клементьев С.А.</t>
  </si>
  <si>
    <t>№088</t>
  </si>
  <si>
    <t>Соколова В.</t>
  </si>
  <si>
    <t>№090</t>
  </si>
  <si>
    <t>Татаринов</t>
  </si>
  <si>
    <t>№093</t>
  </si>
  <si>
    <t>Ковалёва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</si>
  <si>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</si>
  <si>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</si>
  <si>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</si>
  <si>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</si>
  <si>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</si>
  <si>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</si>
  <si>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</si>
  <si>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</si>
  <si>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</si>
  <si>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</si>
  <si>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</si>
  <si>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</si>
  <si>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</si>
  <si>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</si>
  <si>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</si>
  <si>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</si>
  <si>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</si>
  <si>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</si>
  <si>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</si>
  <si>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</si>
  <si>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</si>
  <si>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</si>
  <si>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</si>
  <si>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</si>
  <si>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</si>
  <si>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</si>
  <si>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</si>
  <si>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Хромой А.П.</t>
  </si>
  <si>
    <t>№129</t>
  </si>
  <si>
    <t>Шахбазян Е.А.</t>
  </si>
  <si>
    <t>№130</t>
  </si>
  <si>
    <t>Кузьмичёва А.В.</t>
  </si>
  <si>
    <t>№132</t>
  </si>
  <si>
    <t>Воскобоева В.П.</t>
  </si>
  <si>
    <t>№133</t>
  </si>
  <si>
    <t>Данилян А.В.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</si>
  <si>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</si>
  <si>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</si>
  <si>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</si>
  <si>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</si>
  <si>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</si>
  <si>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</si>
  <si>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</si>
  <si>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</si>
  <si>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</si>
  <si>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</si>
  <si>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</si>
  <si>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</si>
  <si>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Романенко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</si>
  <si>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</si>
  <si>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</si>
  <si>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</si>
  <si>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</si>
  <si>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</si>
  <si>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</si>
  <si>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</si>
  <si>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</si>
  <si>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</si>
  <si>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</si>
  <si>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</si>
  <si>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</si>
  <si>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№158</t>
  </si>
  <si>
    <t>Хайдуков Ю.В.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</si>
  <si>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</si>
  <si>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</si>
  <si>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</si>
  <si>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</si>
  <si>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</si>
  <si>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</si>
  <si>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</si>
  <si>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</si>
  <si>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</si>
  <si>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</si>
  <si>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</si>
  <si>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</si>
  <si>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</si>
  <si>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</si>
  <si>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</si>
  <si>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</si>
  <si>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</si>
  <si>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</si>
  <si>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</si>
  <si>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№180-2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</si>
  <si>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</si>
  <si>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</si>
  <si>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</si>
  <si>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</si>
  <si>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</si>
  <si>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</si>
  <si>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</si>
  <si>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</si>
  <si>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</si>
  <si>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</si>
  <si>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</si>
  <si>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</si>
  <si>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</si>
  <si>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</si>
  <si>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</si>
  <si>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</si>
  <si>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</si>
  <si>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</si>
  <si>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</si>
  <si>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</si>
  <si>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</si>
  <si>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</si>
  <si>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</si>
  <si>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</si>
  <si>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</si>
  <si>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</si>
  <si>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</si>
  <si>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Дементьева А.И.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</si>
  <si>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</si>
  <si>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</si>
  <si>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</si>
  <si>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</si>
  <si>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</si>
  <si>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</si>
  <si>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</si>
  <si>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</si>
  <si>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</si>
  <si>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</si>
  <si>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</si>
  <si>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</si>
  <si>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</si>
  <si>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</si>
  <si>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</si>
  <si>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</si>
  <si>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</si>
  <si>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</si>
  <si>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</si>
  <si>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</si>
  <si>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</si>
  <si>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</si>
  <si>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</si>
  <si>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</si>
  <si>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</si>
  <si>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</si>
  <si>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</si>
  <si>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</si>
  <si>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</si>
  <si>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№232</t>
  </si>
  <si>
    <t>Зинченко И.А.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</si>
  <si>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</si>
  <si>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</si>
  <si>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</si>
  <si>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</si>
  <si>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</si>
  <si>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</si>
  <si>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</si>
  <si>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</si>
  <si>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№241</t>
  </si>
  <si>
    <t>Бахина Р.И.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</si>
  <si>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</si>
  <si>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</si>
  <si>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</si>
  <si>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</si>
  <si>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</si>
  <si>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</si>
  <si>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</si>
  <si>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</si>
  <si>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</si>
  <si>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</si>
  <si>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</si>
  <si>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</si>
  <si>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Чечерски С.</t>
  </si>
  <si>
    <t>№257</t>
  </si>
  <si>
    <t>Эйсымонт</t>
  </si>
  <si>
    <t>№267</t>
  </si>
  <si>
    <t>Шалугина В.И.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</si>
  <si>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</si>
  <si>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</si>
  <si>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</si>
  <si>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</si>
  <si>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</si>
  <si>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</si>
  <si>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</si>
  <si>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</si>
  <si>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</si>
  <si>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</si>
  <si>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</si>
  <si>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</si>
  <si>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</si>
  <si>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</si>
  <si>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</si>
  <si>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</si>
  <si>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</si>
  <si>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</si>
  <si>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</si>
  <si>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</si>
  <si>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</si>
  <si>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Кашельникова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</si>
  <si>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</si>
  <si>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</si>
  <si>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</si>
  <si>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</si>
  <si>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</si>
  <si>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</si>
  <si>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</si>
  <si>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</si>
  <si>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</si>
  <si>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</si>
  <si>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</si>
  <si>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</si>
  <si>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</si>
  <si>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</si>
  <si>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</si>
  <si>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</si>
  <si>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</si>
  <si>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</si>
  <si>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</si>
  <si>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</si>
  <si>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</si>
  <si>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</si>
  <si>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</si>
  <si>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Светлаков В.</t>
  </si>
  <si>
    <t>Дьяконова</t>
  </si>
  <si>
    <t>№263</t>
  </si>
  <si>
    <t>Поздникова О.</t>
  </si>
  <si>
    <t>№229</t>
  </si>
  <si>
    <t>Платонова Е.В.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</si>
  <si>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</si>
  <si>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</si>
  <si>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</si>
  <si>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</si>
  <si>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</si>
  <si>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</si>
  <si>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</si>
  <si>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</si>
  <si>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</si>
  <si>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</si>
  <si>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</si>
  <si>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</si>
  <si>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</si>
  <si>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</si>
  <si>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</si>
  <si>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</si>
  <si>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№057</t>
  </si>
  <si>
    <t>Митин М.Ф.</t>
  </si>
  <si>
    <t>№119</t>
  </si>
  <si>
    <t>№152</t>
  </si>
  <si>
    <t>Челмаков С.М.</t>
  </si>
  <si>
    <t>Долг за 11.17</t>
  </si>
  <si>
    <t>Итого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</si>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</sst>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22" fontId="0" fillId="5" borderId="0" xfId="0" applyNumberFormat="1" applyFill="1"/>
    <xf numFmtId="0" fontId="0" fillId="5" borderId="0" xfId="0" applyFill="1"/>
    <xf numFmtId="0" fontId="0" fillId="5" borderId="11" xfId="0" applyFill="1" applyBorder="1"/>
    <xf numFmtId="0" fontId="0" fillId="5" borderId="0" xfId="0" applyFill="1" applyBorder="1"/>
    <xf numFmtId="2" fontId="0" fillId="4" borderId="12" xfId="0" applyNumberFormat="1" applyFill="1" applyBorder="1"/>
    <xf numFmtId="0" fontId="1" fillId="4" borderId="14" xfId="0" applyFont="1" applyFill="1" applyBorder="1" applyAlignment="1">
      <alignment horizontal="center"/>
    </xf>
    <xf numFmtId="2" fontId="0" fillId="4" borderId="15" xfId="0" applyNumberFormat="1" applyFill="1" applyBorder="1"/>
    <xf numFmtId="0" fontId="0" fillId="0" borderId="16" xfId="0" applyBorder="1"/>
    <xf numFmtId="0" fontId="0" fillId="0" borderId="17" xfId="0" applyBorder="1"/>
    <xf numFmtId="0" fontId="1" fillId="3" borderId="18" xfId="0" applyFont="1" applyFill="1" applyBorder="1"/>
    <xf numFmtId="0" fontId="1" fillId="4" borderId="19" xfId="0" applyFont="1" applyFill="1" applyBorder="1"/>
    <xf numFmtId="0" fontId="1" fillId="4" borderId="18" xfId="0" applyFont="1" applyFill="1" applyBorder="1"/>
    <xf numFmtId="2" fontId="0" fillId="3" borderId="17" xfId="0" applyNumberFormat="1" applyFill="1" applyBorder="1"/>
    <xf numFmtId="2" fontId="0" fillId="4" borderId="17" xfId="0" applyNumberFormat="1" applyFill="1" applyBorder="1"/>
    <xf numFmtId="2" fontId="0" fillId="4" borderId="20" xfId="0" applyNumberFormat="1" applyFill="1" applyBorder="1"/>
    <xf numFmtId="0" fontId="1" fillId="3" borderId="3" xfId="0" applyFont="1" applyFill="1" applyBorder="1"/>
    <xf numFmtId="2" fontId="0" fillId="6" borderId="0" xfId="0" applyNumberFormat="1" applyFill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6"/>
  <sheetViews>
    <sheetView tabSelected="1" workbookViewId="0">
      <pane ySplit="7" topLeftCell="A103" activePane="bottomLeft" state="frozen"/>
      <selection pane="bottomLeft" activeCell="D113" sqref="D113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  <col min="15" max="15" width="12.5546875" customWidth="1"/>
  </cols>
  <sheetData>
    <row r="1" spans="1:14" s="2" customFormat="1" ht="15" customHeight="1" x14ac:dyDescent="0.3">
      <c r="B1" s="53" t="s">
        <v>0</v>
      </c>
      <c r="C1" s="53"/>
      <c r="D1" s="53"/>
      <c r="E1" s="53"/>
      <c r="F1" s="53"/>
      <c r="H1" s="1"/>
      <c r="J1" s="1"/>
      <c r="N1" s="4"/>
    </row>
    <row r="2" spans="1:14" s="2" customFormat="1" x14ac:dyDescent="0.3">
      <c r="B2" s="5" t="s">
        <v>1</v>
      </c>
      <c r="C2" s="6">
        <v>5.8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6">
        <v>2.09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54" t="s">
        <v>4</v>
      </c>
      <c r="C4" s="54"/>
      <c r="D4" s="54"/>
      <c r="E4" s="54"/>
      <c r="F4" s="1"/>
      <c r="H4" s="1"/>
      <c r="J4" s="1"/>
      <c r="N4" s="4"/>
    </row>
    <row r="5" spans="1:14" s="2" customFormat="1" ht="15" thickBot="1" x14ac:dyDescent="0.35">
      <c r="B5" s="7"/>
      <c r="C5" s="8">
        <v>5.04</v>
      </c>
      <c r="D5" s="7" t="s">
        <v>5</v>
      </c>
      <c r="F5" s="1"/>
      <c r="H5" s="1"/>
      <c r="J5" s="1"/>
      <c r="N5" s="4"/>
    </row>
    <row r="6" spans="1:14" ht="43.5" customHeight="1" x14ac:dyDescent="0.3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55" t="s">
        <v>7</v>
      </c>
      <c r="M6" s="56"/>
      <c r="N6" s="21"/>
    </row>
    <row r="7" spans="1:14" ht="15.75" customHeight="1" x14ac:dyDescent="0.3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41" t="s">
        <v>20</v>
      </c>
      <c r="N7" s="22" t="s">
        <v>12</v>
      </c>
    </row>
    <row r="8" spans="1:14" x14ac:dyDescent="0.3">
      <c r="A8" s="19">
        <v>43156</v>
      </c>
      <c r="B8">
        <v>2047034</v>
      </c>
      <c r="C8" s="32" t="s">
        <v>21</v>
      </c>
      <c r="D8" s="33" t="s">
        <v>22</v>
      </c>
      <c r="E8" s="33">
        <v>1038.58</v>
      </c>
      <c r="F8" s="11"/>
      <c r="G8" s="33">
        <v>820.24</v>
      </c>
      <c r="H8" s="12"/>
      <c r="I8" s="33">
        <v>218.33</v>
      </c>
      <c r="J8" s="12"/>
      <c r="K8" s="16"/>
      <c r="L8" s="17"/>
      <c r="M8" s="42"/>
      <c r="N8" s="23"/>
    </row>
    <row r="9" spans="1:14" x14ac:dyDescent="0.3">
      <c r="A9" s="19">
        <v>43184</v>
      </c>
      <c r="B9">
        <v>2047034</v>
      </c>
      <c r="C9" s="32" t="s">
        <v>21</v>
      </c>
      <c r="D9" s="33" t="s">
        <v>22</v>
      </c>
      <c r="E9" s="33">
        <v>1039.4000000000001</v>
      </c>
      <c r="F9" s="11">
        <v>0.82000000000016404</v>
      </c>
      <c r="G9" s="33">
        <v>820.77</v>
      </c>
      <c r="H9" s="12">
        <v>0.52999999999997305</v>
      </c>
      <c r="I9" s="33">
        <v>218.63</v>
      </c>
      <c r="J9" s="12">
        <v>0.299999999999983</v>
      </c>
      <c r="K9" s="18">
        <f>F9*$C$5</f>
        <v>4.1328000000008265</v>
      </c>
      <c r="L9" s="17">
        <f>H9*$C$2</f>
        <v>3.0739999999998435</v>
      </c>
      <c r="M9" s="42">
        <f>J9*$C$3</f>
        <v>0.62699999999996447</v>
      </c>
      <c r="N9" s="23">
        <f>L9+M9</f>
        <v>3.7009999999998078</v>
      </c>
    </row>
    <row r="10" spans="1:14" x14ac:dyDescent="0.3">
      <c r="A10" s="19">
        <v>43156</v>
      </c>
      <c r="B10">
        <v>2327113</v>
      </c>
      <c r="C10" s="32" t="s">
        <v>23</v>
      </c>
      <c r="D10" s="33" t="s">
        <v>24</v>
      </c>
      <c r="E10" s="33">
        <v>5633.83</v>
      </c>
      <c r="F10" s="11"/>
      <c r="G10" s="33">
        <v>4706.71</v>
      </c>
      <c r="H10" s="12"/>
      <c r="I10" s="33">
        <v>927.11</v>
      </c>
      <c r="J10" s="12"/>
      <c r="K10" s="18"/>
      <c r="L10" s="17"/>
      <c r="M10" s="42"/>
      <c r="N10" s="23"/>
    </row>
    <row r="11" spans="1:14" x14ac:dyDescent="0.3">
      <c r="A11" s="19">
        <v>43184</v>
      </c>
      <c r="B11">
        <v>2327113</v>
      </c>
      <c r="C11" s="32" t="s">
        <v>23</v>
      </c>
      <c r="D11" s="33" t="s">
        <v>24</v>
      </c>
      <c r="E11" s="33">
        <v>5686.16</v>
      </c>
      <c r="F11" s="11">
        <v>52.329999999999899</v>
      </c>
      <c r="G11" s="33">
        <v>4759.03</v>
      </c>
      <c r="H11" s="12">
        <v>52.319999999999702</v>
      </c>
      <c r="I11" s="33">
        <v>927.12</v>
      </c>
      <c r="J11" s="12">
        <v>9.9999999999909103E-3</v>
      </c>
      <c r="K11" s="18">
        <f>F11*$C$5</f>
        <v>263.74319999999949</v>
      </c>
      <c r="L11" s="17">
        <f>H11*$C$2</f>
        <v>303.45599999999826</v>
      </c>
      <c r="M11" s="42">
        <f>J11*$C$3</f>
        <v>2.0899999999981E-2</v>
      </c>
      <c r="N11" s="23">
        <f>L11+M11</f>
        <v>303.47689999999824</v>
      </c>
    </row>
    <row r="12" spans="1:14" x14ac:dyDescent="0.3">
      <c r="A12" s="20">
        <v>43156</v>
      </c>
      <c r="B12" s="2">
        <v>2815821</v>
      </c>
      <c r="C12" s="34" t="s">
        <v>331</v>
      </c>
      <c r="D12" s="35" t="s">
        <v>345</v>
      </c>
      <c r="E12" s="33">
        <v>920.45</v>
      </c>
      <c r="F12" s="11"/>
      <c r="G12" s="33">
        <v>920.42</v>
      </c>
      <c r="H12" s="12"/>
      <c r="I12" s="33">
        <v>0</v>
      </c>
      <c r="J12" s="12"/>
      <c r="K12" s="16"/>
      <c r="L12" s="17"/>
      <c r="M12" s="42"/>
      <c r="N12" s="23"/>
    </row>
    <row r="13" spans="1:14" x14ac:dyDescent="0.3">
      <c r="A13" s="20">
        <v>43184</v>
      </c>
      <c r="B13" s="2">
        <v>2815821</v>
      </c>
      <c r="C13" s="34" t="s">
        <v>331</v>
      </c>
      <c r="D13" s="35" t="s">
        <v>345</v>
      </c>
      <c r="E13" s="33">
        <v>920.45</v>
      </c>
      <c r="F13" s="11">
        <v>0</v>
      </c>
      <c r="G13" s="33">
        <v>920.42</v>
      </c>
      <c r="H13" s="12">
        <v>0</v>
      </c>
      <c r="I13" s="33">
        <v>0</v>
      </c>
      <c r="J13" s="12">
        <v>0</v>
      </c>
      <c r="K13" s="18">
        <f>F13*$C$5</f>
        <v>0</v>
      </c>
      <c r="L13" s="17">
        <f>H13*$C$2</f>
        <v>0</v>
      </c>
      <c r="M13" s="42">
        <f>J13*$C$3</f>
        <v>0</v>
      </c>
      <c r="N13" s="23">
        <f>L13+M13</f>
        <v>0</v>
      </c>
    </row>
    <row r="14" spans="1:14" x14ac:dyDescent="0.3">
      <c r="A14" s="19">
        <v>43156</v>
      </c>
      <c r="B14">
        <v>2072632</v>
      </c>
      <c r="C14" s="32" t="s">
        <v>25</v>
      </c>
      <c r="D14" s="33" t="s">
        <v>26</v>
      </c>
      <c r="E14" s="33">
        <v>1488.25</v>
      </c>
      <c r="F14" s="11"/>
      <c r="G14" s="33">
        <v>1290.94</v>
      </c>
      <c r="H14" s="12"/>
      <c r="I14" s="33">
        <v>197.31</v>
      </c>
      <c r="J14" s="12"/>
      <c r="K14" s="18"/>
      <c r="L14" s="17"/>
      <c r="M14" s="42"/>
      <c r="N14" s="23"/>
    </row>
    <row r="15" spans="1:14" x14ac:dyDescent="0.3">
      <c r="A15" s="19">
        <v>43184</v>
      </c>
      <c r="B15">
        <v>2072632</v>
      </c>
      <c r="C15" s="32" t="s">
        <v>25</v>
      </c>
      <c r="D15" s="33" t="s">
        <v>26</v>
      </c>
      <c r="E15" s="33">
        <v>1488.28</v>
      </c>
      <c r="F15" s="11">
        <v>2.9999999999972701E-2</v>
      </c>
      <c r="G15" s="33">
        <v>1290.97</v>
      </c>
      <c r="H15" s="12">
        <v>2.9999999999972701E-2</v>
      </c>
      <c r="I15" s="33">
        <v>197.31</v>
      </c>
      <c r="J15" s="12">
        <v>0</v>
      </c>
      <c r="K15" s="18">
        <f>F15*$C$5</f>
        <v>0.15119999999986242</v>
      </c>
      <c r="L15" s="17">
        <f>H15*$C$2</f>
        <v>0.17399999999984167</v>
      </c>
      <c r="M15" s="42">
        <f>J15*$C$3</f>
        <v>0</v>
      </c>
      <c r="N15" s="23">
        <f>L15+M15</f>
        <v>0.17399999999984167</v>
      </c>
    </row>
    <row r="16" spans="1:14" x14ac:dyDescent="0.3">
      <c r="A16" s="19">
        <v>43156</v>
      </c>
      <c r="B16">
        <v>5080047</v>
      </c>
      <c r="C16" s="32" t="s">
        <v>27</v>
      </c>
      <c r="D16" s="33" t="s">
        <v>28</v>
      </c>
      <c r="E16" s="33">
        <v>15926.9</v>
      </c>
      <c r="F16" s="11"/>
      <c r="G16" s="33">
        <v>11577.91</v>
      </c>
      <c r="H16" s="12"/>
      <c r="I16" s="33">
        <v>4348.99</v>
      </c>
      <c r="J16" s="12"/>
      <c r="K16" s="16"/>
      <c r="L16" s="17"/>
      <c r="M16" s="42"/>
      <c r="N16" s="23"/>
    </row>
    <row r="17" spans="1:14" x14ac:dyDescent="0.3">
      <c r="A17" s="19">
        <v>43184</v>
      </c>
      <c r="B17">
        <v>5080047</v>
      </c>
      <c r="C17" s="32" t="s">
        <v>27</v>
      </c>
      <c r="D17" s="33" t="s">
        <v>28</v>
      </c>
      <c r="E17" s="33">
        <v>15929.73</v>
      </c>
      <c r="F17" s="11">
        <v>2.8299999999999299</v>
      </c>
      <c r="G17" s="33">
        <v>11579.81</v>
      </c>
      <c r="H17" s="12">
        <v>1.89999999999964</v>
      </c>
      <c r="I17" s="35">
        <v>4349.92</v>
      </c>
      <c r="J17" s="12">
        <v>0.93000000000029104</v>
      </c>
      <c r="K17" s="18">
        <f>F17*$C$5</f>
        <v>14.263199999999646</v>
      </c>
      <c r="L17" s="17">
        <f>H17*$C$2</f>
        <v>11.019999999997912</v>
      </c>
      <c r="M17" s="42">
        <f>J17*$C$3</f>
        <v>1.9437000000006082</v>
      </c>
      <c r="N17" s="23">
        <f>L17+M17</f>
        <v>12.963699999998521</v>
      </c>
    </row>
    <row r="18" spans="1:14" x14ac:dyDescent="0.3">
      <c r="A18" s="19">
        <v>43156</v>
      </c>
      <c r="B18">
        <v>5052425</v>
      </c>
      <c r="C18" s="32" t="s">
        <v>29</v>
      </c>
      <c r="D18" s="33" t="s">
        <v>30</v>
      </c>
      <c r="E18" s="33">
        <v>18108.7</v>
      </c>
      <c r="F18" s="11"/>
      <c r="G18" s="33">
        <v>13789.59</v>
      </c>
      <c r="H18" s="12"/>
      <c r="I18" s="33">
        <v>4319.1099999999997</v>
      </c>
      <c r="J18" s="12"/>
      <c r="K18" s="18"/>
      <c r="L18" s="17"/>
      <c r="M18" s="42"/>
      <c r="N18" s="23"/>
    </row>
    <row r="19" spans="1:14" x14ac:dyDescent="0.3">
      <c r="A19" s="19">
        <v>43184</v>
      </c>
      <c r="B19">
        <v>5052425</v>
      </c>
      <c r="C19" s="32" t="s">
        <v>29</v>
      </c>
      <c r="D19" s="33" t="s">
        <v>30</v>
      </c>
      <c r="E19" s="33">
        <v>18118.32</v>
      </c>
      <c r="F19" s="11">
        <v>9.6199999999989796</v>
      </c>
      <c r="G19" s="33">
        <v>13796.06</v>
      </c>
      <c r="H19" s="12">
        <v>6.4699999999993496</v>
      </c>
      <c r="I19" s="35">
        <v>4322.26</v>
      </c>
      <c r="J19" s="12">
        <v>3.1500000000005501</v>
      </c>
      <c r="K19" s="18">
        <f>F19*$C$5</f>
        <v>48.484799999994856</v>
      </c>
      <c r="L19" s="17">
        <f>H19*$C$2</f>
        <v>37.525999999996223</v>
      </c>
      <c r="M19" s="42">
        <f>J19*$C$3</f>
        <v>6.5835000000011492</v>
      </c>
      <c r="N19" s="23">
        <f>L19+M19</f>
        <v>44.109499999997375</v>
      </c>
    </row>
    <row r="20" spans="1:14" x14ac:dyDescent="0.3">
      <c r="A20" s="20">
        <v>43156</v>
      </c>
      <c r="B20">
        <v>2556309</v>
      </c>
      <c r="C20" s="32" t="s">
        <v>31</v>
      </c>
      <c r="D20" s="33" t="s">
        <v>32</v>
      </c>
      <c r="E20" s="33">
        <v>1131.3</v>
      </c>
      <c r="F20" s="11"/>
      <c r="G20" s="33">
        <v>515.71</v>
      </c>
      <c r="H20" s="12"/>
      <c r="I20" s="33">
        <v>615.55999999999995</v>
      </c>
      <c r="J20" s="12"/>
      <c r="K20" s="16"/>
      <c r="L20" s="17"/>
      <c r="M20" s="42"/>
      <c r="N20" s="23"/>
    </row>
    <row r="21" spans="1:14" x14ac:dyDescent="0.3">
      <c r="A21" s="20">
        <v>43184</v>
      </c>
      <c r="B21">
        <v>2556309</v>
      </c>
      <c r="C21" s="32" t="s">
        <v>31</v>
      </c>
      <c r="D21" s="33" t="s">
        <v>32</v>
      </c>
      <c r="E21" s="33">
        <v>1131.3</v>
      </c>
      <c r="F21" s="11">
        <v>0</v>
      </c>
      <c r="G21" s="33">
        <v>515.71</v>
      </c>
      <c r="H21" s="12">
        <v>0</v>
      </c>
      <c r="I21" s="33">
        <v>615.55999999999995</v>
      </c>
      <c r="J21" s="12">
        <v>0</v>
      </c>
      <c r="K21" s="18">
        <f>F21*$C$5</f>
        <v>0</v>
      </c>
      <c r="L21" s="17">
        <f>H21*$C$2</f>
        <v>0</v>
      </c>
      <c r="M21" s="42">
        <f>J21*$C$3</f>
        <v>0</v>
      </c>
      <c r="N21" s="23">
        <f>L21+M21</f>
        <v>0</v>
      </c>
    </row>
    <row r="22" spans="1:14" x14ac:dyDescent="0.3">
      <c r="A22" s="19">
        <v>43156</v>
      </c>
      <c r="B22">
        <v>2047085</v>
      </c>
      <c r="C22" s="32" t="s">
        <v>33</v>
      </c>
      <c r="D22" s="33" t="s">
        <v>34</v>
      </c>
      <c r="E22" s="33">
        <v>226.85</v>
      </c>
      <c r="F22" s="11"/>
      <c r="G22" s="33">
        <v>150.59</v>
      </c>
      <c r="H22" s="12"/>
      <c r="I22" s="33">
        <v>76.260000000000005</v>
      </c>
      <c r="J22" s="12"/>
      <c r="K22" s="18"/>
      <c r="L22" s="17"/>
      <c r="M22" s="42"/>
      <c r="N22" s="23"/>
    </row>
    <row r="23" spans="1:14" x14ac:dyDescent="0.3">
      <c r="A23" s="19">
        <v>43184</v>
      </c>
      <c r="B23">
        <v>2047085</v>
      </c>
      <c r="C23" s="32" t="s">
        <v>33</v>
      </c>
      <c r="D23" s="33" t="s">
        <v>34</v>
      </c>
      <c r="E23" s="33">
        <v>227.04</v>
      </c>
      <c r="F23" s="11">
        <v>0.189999999999998</v>
      </c>
      <c r="G23" s="33">
        <v>150.66</v>
      </c>
      <c r="H23" s="12">
        <v>6.9999999999993207E-2</v>
      </c>
      <c r="I23" s="33">
        <v>76.38</v>
      </c>
      <c r="J23" s="12">
        <v>0.11999999999999</v>
      </c>
      <c r="K23" s="18">
        <f>F23*$C$5</f>
        <v>0.9575999999999899</v>
      </c>
      <c r="L23" s="17">
        <f>H23*$C$2</f>
        <v>0.40599999999996056</v>
      </c>
      <c r="M23" s="42">
        <f>J23*$C$3</f>
        <v>0.2507999999999791</v>
      </c>
      <c r="N23" s="23">
        <f>L23+M23</f>
        <v>0.65679999999993965</v>
      </c>
    </row>
    <row r="24" spans="1:14" x14ac:dyDescent="0.3">
      <c r="A24" s="19">
        <v>43156</v>
      </c>
      <c r="B24">
        <v>2169581</v>
      </c>
      <c r="C24" s="32" t="s">
        <v>35</v>
      </c>
      <c r="D24" s="33" t="s">
        <v>36</v>
      </c>
      <c r="E24" s="33">
        <v>814.33</v>
      </c>
      <c r="F24" s="11"/>
      <c r="G24" s="33">
        <v>422.31</v>
      </c>
      <c r="H24" s="12"/>
      <c r="I24" s="33">
        <v>392.02</v>
      </c>
      <c r="J24" s="12"/>
      <c r="K24" s="16"/>
      <c r="L24" s="17"/>
      <c r="M24" s="42"/>
      <c r="N24" s="23"/>
    </row>
    <row r="25" spans="1:14" x14ac:dyDescent="0.3">
      <c r="A25" s="19">
        <v>43184</v>
      </c>
      <c r="B25">
        <v>2169581</v>
      </c>
      <c r="C25" s="32" t="s">
        <v>35</v>
      </c>
      <c r="D25" s="33" t="s">
        <v>36</v>
      </c>
      <c r="E25" s="33">
        <v>814.33</v>
      </c>
      <c r="F25" s="11">
        <v>0</v>
      </c>
      <c r="G25" s="33">
        <v>422.31</v>
      </c>
      <c r="H25" s="12">
        <v>0</v>
      </c>
      <c r="I25" s="33">
        <v>392.02</v>
      </c>
      <c r="J25" s="12">
        <v>0</v>
      </c>
      <c r="K25" s="18">
        <f>F25*$C$5</f>
        <v>0</v>
      </c>
      <c r="L25" s="17">
        <f>H25*$C$2</f>
        <v>0</v>
      </c>
      <c r="M25" s="42">
        <f>J25*$C$3</f>
        <v>0</v>
      </c>
      <c r="N25" s="23">
        <f>L25+M25</f>
        <v>0</v>
      </c>
    </row>
    <row r="26" spans="1:14" x14ac:dyDescent="0.3">
      <c r="A26" s="19">
        <v>43156</v>
      </c>
      <c r="B26">
        <v>2162967</v>
      </c>
      <c r="C26" s="32" t="s">
        <v>37</v>
      </c>
      <c r="D26" s="33" t="s">
        <v>38</v>
      </c>
      <c r="E26" s="33">
        <v>778.2</v>
      </c>
      <c r="F26" s="11"/>
      <c r="G26" s="33">
        <v>478.72</v>
      </c>
      <c r="H26" s="12"/>
      <c r="I26" s="33">
        <v>299.45999999999998</v>
      </c>
      <c r="J26" s="12"/>
      <c r="K26" s="18"/>
      <c r="L26" s="17"/>
      <c r="M26" s="42"/>
      <c r="N26" s="23"/>
    </row>
    <row r="27" spans="1:14" x14ac:dyDescent="0.3">
      <c r="A27" s="19">
        <v>43184</v>
      </c>
      <c r="B27">
        <v>2162967</v>
      </c>
      <c r="C27" s="32" t="s">
        <v>37</v>
      </c>
      <c r="D27" s="33" t="s">
        <v>38</v>
      </c>
      <c r="E27" s="33">
        <v>778.2</v>
      </c>
      <c r="F27" s="11">
        <v>0</v>
      </c>
      <c r="G27" s="33">
        <v>478.72</v>
      </c>
      <c r="H27" s="12">
        <v>0</v>
      </c>
      <c r="I27" s="33">
        <v>299.45999999999998</v>
      </c>
      <c r="J27" s="12">
        <v>0</v>
      </c>
      <c r="K27" s="18">
        <f>F27*$C$5</f>
        <v>0</v>
      </c>
      <c r="L27" s="17">
        <f>H27*$C$2</f>
        <v>0</v>
      </c>
      <c r="M27" s="42">
        <f>J27*$C$3</f>
        <v>0</v>
      </c>
      <c r="N27" s="23">
        <f>L27+M27</f>
        <v>0</v>
      </c>
    </row>
    <row r="28" spans="1:14" x14ac:dyDescent="0.3">
      <c r="A28" s="20">
        <v>43156</v>
      </c>
      <c r="B28">
        <v>2584084</v>
      </c>
      <c r="C28" s="32" t="s">
        <v>39</v>
      </c>
      <c r="D28" s="33" t="s">
        <v>40</v>
      </c>
      <c r="E28" s="33">
        <v>142.53</v>
      </c>
      <c r="F28" s="11"/>
      <c r="G28" s="33">
        <v>141.54</v>
      </c>
      <c r="H28" s="12"/>
      <c r="I28" s="33">
        <v>0.99</v>
      </c>
      <c r="J28" s="12"/>
      <c r="K28" s="16"/>
      <c r="L28" s="17"/>
      <c r="M28" s="42"/>
      <c r="N28" s="23"/>
    </row>
    <row r="29" spans="1:14" x14ac:dyDescent="0.3">
      <c r="A29" s="20">
        <v>43184</v>
      </c>
      <c r="B29">
        <v>2584084</v>
      </c>
      <c r="C29" s="32" t="s">
        <v>39</v>
      </c>
      <c r="D29" s="33" t="s">
        <v>40</v>
      </c>
      <c r="E29" s="33">
        <v>160.58000000000001</v>
      </c>
      <c r="F29" s="11">
        <v>18.05</v>
      </c>
      <c r="G29" s="33">
        <v>159.59</v>
      </c>
      <c r="H29" s="12">
        <v>18.05</v>
      </c>
      <c r="I29" s="33">
        <v>0.99</v>
      </c>
      <c r="J29" s="12">
        <v>0</v>
      </c>
      <c r="K29" s="18">
        <f>F29*$C$5</f>
        <v>90.972000000000008</v>
      </c>
      <c r="L29" s="17">
        <f>H29*$C$2</f>
        <v>104.69</v>
      </c>
      <c r="M29" s="42">
        <f>J29*$C$3</f>
        <v>0</v>
      </c>
      <c r="N29" s="23">
        <f>L29+M29</f>
        <v>104.69</v>
      </c>
    </row>
    <row r="30" spans="1:14" x14ac:dyDescent="0.3">
      <c r="A30" s="19">
        <v>43156</v>
      </c>
      <c r="B30">
        <v>2597344</v>
      </c>
      <c r="C30" s="32" t="s">
        <v>41</v>
      </c>
      <c r="D30" s="33" t="s">
        <v>42</v>
      </c>
      <c r="E30" s="33">
        <v>20.55</v>
      </c>
      <c r="F30" s="11"/>
      <c r="G30" s="33">
        <v>19.79</v>
      </c>
      <c r="H30" s="12"/>
      <c r="I30" s="33">
        <v>0.76</v>
      </c>
      <c r="J30" s="12"/>
      <c r="K30" s="18"/>
      <c r="L30" s="17"/>
      <c r="M30" s="42"/>
      <c r="N30" s="23"/>
    </row>
    <row r="31" spans="1:14" x14ac:dyDescent="0.3">
      <c r="A31" s="19">
        <v>43184</v>
      </c>
      <c r="B31">
        <v>2597344</v>
      </c>
      <c r="C31" s="32" t="s">
        <v>41</v>
      </c>
      <c r="D31" s="33" t="s">
        <v>42</v>
      </c>
      <c r="E31" s="33">
        <v>26.11</v>
      </c>
      <c r="F31" s="11">
        <v>5.56</v>
      </c>
      <c r="G31" s="33">
        <v>25.22</v>
      </c>
      <c r="H31" s="12">
        <v>5.43</v>
      </c>
      <c r="I31" s="33">
        <v>0.88</v>
      </c>
      <c r="J31" s="12">
        <v>0.12</v>
      </c>
      <c r="K31" s="18">
        <f>F31*$C$5</f>
        <v>28.022399999999998</v>
      </c>
      <c r="L31" s="17">
        <f>H31*$C$2</f>
        <v>31.493999999999996</v>
      </c>
      <c r="M31" s="42">
        <f>J31*$C$3</f>
        <v>0.25079999999999997</v>
      </c>
      <c r="N31" s="23">
        <f>L31+M31</f>
        <v>31.744799999999998</v>
      </c>
    </row>
    <row r="32" spans="1:14" x14ac:dyDescent="0.3">
      <c r="A32" s="19">
        <v>43156</v>
      </c>
      <c r="B32">
        <v>2552105</v>
      </c>
      <c r="C32" s="32" t="s">
        <v>43</v>
      </c>
      <c r="D32" s="33" t="s">
        <v>44</v>
      </c>
      <c r="E32" s="33">
        <v>3604.89</v>
      </c>
      <c r="F32" s="11"/>
      <c r="G32" s="33">
        <v>2170.39</v>
      </c>
      <c r="H32" s="12"/>
      <c r="I32" s="33">
        <v>1434.47</v>
      </c>
      <c r="J32" s="12"/>
      <c r="K32" s="16"/>
      <c r="L32" s="17"/>
      <c r="M32" s="42"/>
      <c r="N32" s="23"/>
    </row>
    <row r="33" spans="1:14" x14ac:dyDescent="0.3">
      <c r="A33" s="19">
        <v>43184</v>
      </c>
      <c r="B33">
        <v>2552105</v>
      </c>
      <c r="C33" s="32" t="s">
        <v>43</v>
      </c>
      <c r="D33" s="33" t="s">
        <v>44</v>
      </c>
      <c r="E33" s="33">
        <v>3604.9</v>
      </c>
      <c r="F33" s="11">
        <v>1.00000000002183E-2</v>
      </c>
      <c r="G33" s="33">
        <v>2170.39</v>
      </c>
      <c r="H33" s="12">
        <v>0</v>
      </c>
      <c r="I33" s="33">
        <v>1434.47</v>
      </c>
      <c r="J33" s="12">
        <v>0</v>
      </c>
      <c r="K33" s="18">
        <f>F33*$C$5</f>
        <v>5.0400000001100231E-2</v>
      </c>
      <c r="L33" s="17">
        <f>H33*$C$2</f>
        <v>0</v>
      </c>
      <c r="M33" s="42">
        <f>J33*$C$3</f>
        <v>0</v>
      </c>
      <c r="N33" s="23">
        <f>L33+M33</f>
        <v>0</v>
      </c>
    </row>
    <row r="34" spans="1:14" x14ac:dyDescent="0.3">
      <c r="A34" s="19">
        <v>43156</v>
      </c>
      <c r="B34">
        <v>2138034</v>
      </c>
      <c r="C34" s="32" t="s">
        <v>45</v>
      </c>
      <c r="D34" s="33" t="s">
        <v>46</v>
      </c>
      <c r="E34" s="33">
        <v>1165.42</v>
      </c>
      <c r="F34" s="11"/>
      <c r="G34" s="33">
        <v>922.21</v>
      </c>
      <c r="H34" s="12"/>
      <c r="I34" s="33">
        <v>243.2</v>
      </c>
      <c r="J34" s="12"/>
      <c r="K34" s="18"/>
      <c r="L34" s="17"/>
      <c r="M34" s="42"/>
      <c r="N34" s="23"/>
    </row>
    <row r="35" spans="1:14" x14ac:dyDescent="0.3">
      <c r="A35" s="19">
        <v>43184</v>
      </c>
      <c r="B35">
        <v>2138034</v>
      </c>
      <c r="C35" s="32" t="s">
        <v>45</v>
      </c>
      <c r="D35" s="33" t="s">
        <v>46</v>
      </c>
      <c r="E35" s="33">
        <v>1165.47</v>
      </c>
      <c r="F35" s="11">
        <v>4.9999999999954498E-2</v>
      </c>
      <c r="G35" s="33">
        <v>922.24</v>
      </c>
      <c r="H35" s="12">
        <v>2.9999999999972701E-2</v>
      </c>
      <c r="I35" s="33">
        <v>243.22</v>
      </c>
      <c r="J35" s="12">
        <v>1.99999999999818E-2</v>
      </c>
      <c r="K35" s="18">
        <f>F35*$C$5</f>
        <v>0.25199999999977069</v>
      </c>
      <c r="L35" s="17">
        <f>H35*$C$2</f>
        <v>0.17399999999984167</v>
      </c>
      <c r="M35" s="42">
        <f>J35*$C$3</f>
        <v>4.1799999999961958E-2</v>
      </c>
      <c r="N35" s="23">
        <f>L35+M35</f>
        <v>0.21579999999980362</v>
      </c>
    </row>
    <row r="36" spans="1:14" x14ac:dyDescent="0.3">
      <c r="A36" s="20">
        <v>43156</v>
      </c>
      <c r="B36">
        <v>2198750</v>
      </c>
      <c r="C36" s="32" t="s">
        <v>47</v>
      </c>
      <c r="D36" s="33" t="s">
        <v>48</v>
      </c>
      <c r="E36" s="33">
        <v>1207.1199999999999</v>
      </c>
      <c r="F36" s="11"/>
      <c r="G36" s="33">
        <v>1135.76</v>
      </c>
      <c r="H36" s="12"/>
      <c r="I36" s="33">
        <v>71.36</v>
      </c>
      <c r="J36" s="12"/>
      <c r="K36" s="16"/>
      <c r="L36" s="17"/>
      <c r="M36" s="42"/>
      <c r="N36" s="23"/>
    </row>
    <row r="37" spans="1:14" x14ac:dyDescent="0.3">
      <c r="A37" s="20">
        <v>43184</v>
      </c>
      <c r="B37">
        <v>2198750</v>
      </c>
      <c r="C37" s="32" t="s">
        <v>47</v>
      </c>
      <c r="D37" s="33" t="s">
        <v>48</v>
      </c>
      <c r="E37" s="33">
        <v>1213.56</v>
      </c>
      <c r="F37" s="11">
        <v>6.4399999999998299</v>
      </c>
      <c r="G37" s="33">
        <v>1139.03</v>
      </c>
      <c r="H37" s="12">
        <v>3.26999999999998</v>
      </c>
      <c r="I37" s="33">
        <v>74.52</v>
      </c>
      <c r="J37" s="12">
        <v>3.16</v>
      </c>
      <c r="K37" s="18">
        <f>F37*$C$5</f>
        <v>32.45759999999914</v>
      </c>
      <c r="L37" s="17">
        <f>H37*$C$2</f>
        <v>18.965999999999884</v>
      </c>
      <c r="M37" s="42">
        <f>J37*$C$3</f>
        <v>6.6044</v>
      </c>
      <c r="N37" s="23">
        <f>L37+M37</f>
        <v>25.570399999999886</v>
      </c>
    </row>
    <row r="38" spans="1:14" x14ac:dyDescent="0.3">
      <c r="A38" s="19">
        <v>43156</v>
      </c>
      <c r="B38">
        <v>2163269</v>
      </c>
      <c r="C38" s="32" t="s">
        <v>49</v>
      </c>
      <c r="D38" s="33" t="s">
        <v>332</v>
      </c>
      <c r="E38" s="33">
        <v>2648.53</v>
      </c>
      <c r="F38" s="11"/>
      <c r="G38" s="33">
        <v>2130.6</v>
      </c>
      <c r="H38" s="12"/>
      <c r="I38" s="33">
        <v>517.91999999999996</v>
      </c>
      <c r="J38" s="12"/>
      <c r="K38" s="16"/>
      <c r="L38" s="17"/>
      <c r="M38" s="42"/>
      <c r="N38" s="23"/>
    </row>
    <row r="39" spans="1:14" x14ac:dyDescent="0.3">
      <c r="A39" s="19">
        <v>43184</v>
      </c>
      <c r="B39">
        <v>2163269</v>
      </c>
      <c r="C39" s="32" t="s">
        <v>49</v>
      </c>
      <c r="D39" s="33" t="s">
        <v>332</v>
      </c>
      <c r="E39" s="33">
        <v>2648.53</v>
      </c>
      <c r="F39" s="11">
        <v>0</v>
      </c>
      <c r="G39" s="33">
        <v>2130.6</v>
      </c>
      <c r="H39" s="12">
        <v>0</v>
      </c>
      <c r="I39" s="33">
        <v>517.91999999999996</v>
      </c>
      <c r="J39" s="12">
        <v>0</v>
      </c>
      <c r="K39" s="18">
        <f>F39*$C$5</f>
        <v>0</v>
      </c>
      <c r="L39" s="17">
        <f>H39*$C$2</f>
        <v>0</v>
      </c>
      <c r="M39" s="42">
        <f>J39*$C$3</f>
        <v>0</v>
      </c>
      <c r="N39" s="23">
        <f>L39+M39</f>
        <v>0</v>
      </c>
    </row>
    <row r="40" spans="1:14" x14ac:dyDescent="0.3">
      <c r="A40" s="19">
        <v>43156</v>
      </c>
      <c r="B40">
        <v>2005455</v>
      </c>
      <c r="C40" s="32" t="s">
        <v>333</v>
      </c>
      <c r="D40" s="33" t="s">
        <v>346</v>
      </c>
      <c r="E40" s="33">
        <v>9603.2000000000007</v>
      </c>
      <c r="F40" s="11"/>
      <c r="G40" s="33">
        <v>6764.12</v>
      </c>
      <c r="H40" s="12"/>
      <c r="I40" s="33">
        <v>2838.99</v>
      </c>
      <c r="J40" s="12"/>
      <c r="K40" s="16"/>
      <c r="L40" s="17"/>
      <c r="M40" s="42"/>
      <c r="N40" s="23"/>
    </row>
    <row r="41" spans="1:14" x14ac:dyDescent="0.3">
      <c r="A41" s="19">
        <v>43184</v>
      </c>
      <c r="B41">
        <v>2005455</v>
      </c>
      <c r="C41" s="32" t="s">
        <v>333</v>
      </c>
      <c r="D41" s="33" t="s">
        <v>346</v>
      </c>
      <c r="E41" s="33">
        <v>9603.2000000000007</v>
      </c>
      <c r="F41" s="11">
        <v>0</v>
      </c>
      <c r="G41" s="33">
        <v>6764.12</v>
      </c>
      <c r="H41" s="12">
        <v>0</v>
      </c>
      <c r="I41" s="33">
        <v>2838.99</v>
      </c>
      <c r="J41" s="12">
        <v>0</v>
      </c>
      <c r="K41" s="18">
        <f>F41*$C$5</f>
        <v>0</v>
      </c>
      <c r="L41" s="17">
        <f>H41*$C$2</f>
        <v>0</v>
      </c>
      <c r="M41" s="42">
        <f>J41*$C$3</f>
        <v>0</v>
      </c>
      <c r="N41" s="23">
        <f>L41+M41</f>
        <v>0</v>
      </c>
    </row>
    <row r="42" spans="1:14" x14ac:dyDescent="0.3">
      <c r="A42" s="19">
        <v>43156</v>
      </c>
      <c r="B42">
        <v>2779262</v>
      </c>
      <c r="C42" s="32" t="s">
        <v>50</v>
      </c>
      <c r="D42" s="33" t="s">
        <v>51</v>
      </c>
      <c r="E42" s="33">
        <v>7630.49</v>
      </c>
      <c r="F42" s="11"/>
      <c r="G42" s="33">
        <v>5107.18</v>
      </c>
      <c r="H42" s="12"/>
      <c r="I42" s="33">
        <v>2523.31</v>
      </c>
      <c r="J42" s="12"/>
      <c r="K42" s="16"/>
      <c r="L42" s="17"/>
      <c r="M42" s="42"/>
      <c r="N42" s="23"/>
    </row>
    <row r="43" spans="1:14" x14ac:dyDescent="0.3">
      <c r="A43" s="19">
        <v>43184</v>
      </c>
      <c r="B43">
        <v>2779262</v>
      </c>
      <c r="C43" s="32" t="s">
        <v>50</v>
      </c>
      <c r="D43" s="33" t="s">
        <v>51</v>
      </c>
      <c r="E43" s="33">
        <v>8116.55</v>
      </c>
      <c r="F43" s="11">
        <v>486.06</v>
      </c>
      <c r="G43" s="33">
        <v>5421.22</v>
      </c>
      <c r="H43" s="12">
        <v>314.04000000000002</v>
      </c>
      <c r="I43" s="33">
        <v>2695.32</v>
      </c>
      <c r="J43" s="12">
        <v>172.01</v>
      </c>
      <c r="K43" s="18">
        <f>F43*$C$5</f>
        <v>2449.7424000000001</v>
      </c>
      <c r="L43" s="17">
        <f>H43*$C$2</f>
        <v>1821.432</v>
      </c>
      <c r="M43" s="42">
        <f>J43*$C$3</f>
        <v>359.50089999999994</v>
      </c>
      <c r="N43" s="23">
        <f>L43+M43</f>
        <v>2180.9328999999998</v>
      </c>
    </row>
    <row r="44" spans="1:14" x14ac:dyDescent="0.3">
      <c r="A44" s="20">
        <v>43156</v>
      </c>
      <c r="B44">
        <v>2556926</v>
      </c>
      <c r="C44" s="32" t="s">
        <v>52</v>
      </c>
      <c r="D44" s="33" t="s">
        <v>53</v>
      </c>
      <c r="E44" s="33">
        <v>649.23</v>
      </c>
      <c r="F44" s="11"/>
      <c r="G44" s="33">
        <v>438.95</v>
      </c>
      <c r="H44" s="12"/>
      <c r="I44" s="33">
        <v>210.28</v>
      </c>
      <c r="J44" s="12"/>
      <c r="K44" s="16"/>
      <c r="L44" s="17"/>
      <c r="M44" s="42"/>
      <c r="N44" s="23"/>
    </row>
    <row r="45" spans="1:14" x14ac:dyDescent="0.3">
      <c r="A45" s="20">
        <v>43184</v>
      </c>
      <c r="B45">
        <v>2556926</v>
      </c>
      <c r="C45" s="32" t="s">
        <v>52</v>
      </c>
      <c r="D45" s="33" t="s">
        <v>53</v>
      </c>
      <c r="E45" s="33">
        <v>649.23</v>
      </c>
      <c r="F45" s="11">
        <v>0</v>
      </c>
      <c r="G45" s="33">
        <v>438.95</v>
      </c>
      <c r="H45" s="12">
        <v>0</v>
      </c>
      <c r="I45" s="33">
        <v>210.28</v>
      </c>
      <c r="J45" s="12">
        <v>0</v>
      </c>
      <c r="K45" s="18">
        <f>F45*$C$5</f>
        <v>0</v>
      </c>
      <c r="L45" s="17">
        <f>H45*$C$2</f>
        <v>0</v>
      </c>
      <c r="M45" s="42">
        <f>J45*$C$3</f>
        <v>0</v>
      </c>
      <c r="N45" s="23">
        <f>L45+M45</f>
        <v>0</v>
      </c>
    </row>
    <row r="46" spans="1:14" x14ac:dyDescent="0.3">
      <c r="A46" s="19">
        <v>43156</v>
      </c>
      <c r="B46">
        <v>2251495</v>
      </c>
      <c r="C46" s="32" t="s">
        <v>54</v>
      </c>
      <c r="D46" s="33" t="s">
        <v>55</v>
      </c>
      <c r="E46" s="33">
        <v>2359.0100000000002</v>
      </c>
      <c r="F46" s="11"/>
      <c r="G46" s="33">
        <v>1920.69</v>
      </c>
      <c r="H46" s="12"/>
      <c r="I46" s="33">
        <v>438.31</v>
      </c>
      <c r="J46" s="12"/>
      <c r="K46" s="16"/>
      <c r="L46" s="17"/>
      <c r="M46" s="42"/>
      <c r="N46" s="23"/>
    </row>
    <row r="47" spans="1:14" x14ac:dyDescent="0.3">
      <c r="A47" s="19">
        <v>43184</v>
      </c>
      <c r="B47">
        <v>2251495</v>
      </c>
      <c r="C47" s="32" t="s">
        <v>54</v>
      </c>
      <c r="D47" s="33" t="s">
        <v>55</v>
      </c>
      <c r="E47" s="33">
        <v>2381.4</v>
      </c>
      <c r="F47" s="11">
        <v>22.389999999999901</v>
      </c>
      <c r="G47" s="33">
        <v>1943.06</v>
      </c>
      <c r="H47" s="12">
        <v>22.369999999999902</v>
      </c>
      <c r="I47" s="33">
        <v>438.33</v>
      </c>
      <c r="J47" s="12">
        <v>1.99999999999818E-2</v>
      </c>
      <c r="K47" s="18">
        <f>F47*$C$5</f>
        <v>112.84559999999951</v>
      </c>
      <c r="L47" s="17">
        <f>H47*$C$2</f>
        <v>129.74599999999941</v>
      </c>
      <c r="M47" s="42">
        <f>J47*$C$3</f>
        <v>4.1799999999961958E-2</v>
      </c>
      <c r="N47" s="23">
        <f>L47+M47</f>
        <v>129.78779999999938</v>
      </c>
    </row>
    <row r="48" spans="1:14" x14ac:dyDescent="0.3">
      <c r="A48" s="19">
        <v>43156</v>
      </c>
      <c r="B48">
        <v>1990711</v>
      </c>
      <c r="C48" s="32" t="s">
        <v>310</v>
      </c>
      <c r="D48" s="33" t="s">
        <v>311</v>
      </c>
      <c r="E48" s="33">
        <v>13497.72</v>
      </c>
      <c r="F48" s="11"/>
      <c r="G48" s="33">
        <v>13463.39</v>
      </c>
      <c r="H48" s="12"/>
      <c r="I48" s="33">
        <v>34.25</v>
      </c>
      <c r="J48" s="12"/>
      <c r="K48" s="16"/>
      <c r="L48" s="17"/>
      <c r="M48" s="42"/>
      <c r="N48" s="23"/>
    </row>
    <row r="49" spans="1:14" x14ac:dyDescent="0.3">
      <c r="A49" s="19">
        <v>43184</v>
      </c>
      <c r="B49">
        <v>1990711</v>
      </c>
      <c r="C49" s="32" t="s">
        <v>310</v>
      </c>
      <c r="D49" s="33" t="s">
        <v>311</v>
      </c>
      <c r="E49" s="33">
        <v>13497.72</v>
      </c>
      <c r="F49" s="11">
        <v>0</v>
      </c>
      <c r="G49" s="33">
        <v>13463.39</v>
      </c>
      <c r="H49" s="12">
        <v>0</v>
      </c>
      <c r="I49" s="33">
        <v>34.25</v>
      </c>
      <c r="J49" s="12">
        <v>0</v>
      </c>
      <c r="K49" s="18">
        <f>F49*$C$5</f>
        <v>0</v>
      </c>
      <c r="L49" s="17">
        <f>H49*$C$2</f>
        <v>0</v>
      </c>
      <c r="M49" s="42">
        <f>J49*$C$3</f>
        <v>0</v>
      </c>
      <c r="N49" s="23">
        <f>L49+M49</f>
        <v>0</v>
      </c>
    </row>
    <row r="50" spans="1:14" x14ac:dyDescent="0.3">
      <c r="A50" s="19">
        <v>43156</v>
      </c>
      <c r="B50">
        <v>2156810</v>
      </c>
      <c r="C50" s="32" t="s">
        <v>56</v>
      </c>
      <c r="D50" s="33" t="s">
        <v>57</v>
      </c>
      <c r="E50" s="33">
        <v>8613.17</v>
      </c>
      <c r="F50" s="11"/>
      <c r="G50" s="33">
        <v>6488.35</v>
      </c>
      <c r="H50" s="12"/>
      <c r="I50" s="33">
        <v>2124.81</v>
      </c>
      <c r="J50" s="12"/>
      <c r="K50" s="16"/>
      <c r="L50" s="17"/>
      <c r="M50" s="42"/>
      <c r="N50" s="23"/>
    </row>
    <row r="51" spans="1:14" x14ac:dyDescent="0.3">
      <c r="A51" s="19">
        <v>43184</v>
      </c>
      <c r="B51">
        <v>2156810</v>
      </c>
      <c r="C51" s="32" t="s">
        <v>56</v>
      </c>
      <c r="D51" s="33" t="s">
        <v>57</v>
      </c>
      <c r="E51" s="33">
        <v>8613.2099999999991</v>
      </c>
      <c r="F51" s="11">
        <v>4.0000000000873101E-2</v>
      </c>
      <c r="G51" s="33">
        <v>6488.36</v>
      </c>
      <c r="H51" s="12">
        <v>1.00000000002183E-2</v>
      </c>
      <c r="I51" s="33">
        <v>2124.84</v>
      </c>
      <c r="J51" s="12">
        <v>3.0000000000200099E-2</v>
      </c>
      <c r="K51" s="18">
        <f>F51*$C$5</f>
        <v>0.20160000000440043</v>
      </c>
      <c r="L51" s="17">
        <f>H51*$C$2</f>
        <v>5.8000000001266136E-2</v>
      </c>
      <c r="M51" s="42">
        <f>J51*$C$3</f>
        <v>6.2700000000418199E-2</v>
      </c>
      <c r="N51" s="23">
        <f>L51+M51</f>
        <v>0.12070000000168433</v>
      </c>
    </row>
    <row r="52" spans="1:14" x14ac:dyDescent="0.3">
      <c r="A52" s="20">
        <v>43156</v>
      </c>
      <c r="B52">
        <v>5063771</v>
      </c>
      <c r="C52" s="32" t="s">
        <v>312</v>
      </c>
      <c r="D52" s="33" t="s">
        <v>313</v>
      </c>
      <c r="E52" s="33">
        <v>2660.93</v>
      </c>
      <c r="F52" s="11"/>
      <c r="G52" s="33">
        <v>1245.2</v>
      </c>
      <c r="H52" s="12"/>
      <c r="I52" s="33">
        <v>1415.73</v>
      </c>
      <c r="J52" s="12"/>
      <c r="K52" s="16"/>
      <c r="L52" s="17"/>
      <c r="M52" s="42"/>
      <c r="N52" s="23"/>
    </row>
    <row r="53" spans="1:14" x14ac:dyDescent="0.3">
      <c r="A53" s="20">
        <v>43184</v>
      </c>
      <c r="B53">
        <v>5063771</v>
      </c>
      <c r="C53" s="32" t="s">
        <v>312</v>
      </c>
      <c r="D53" s="33" t="s">
        <v>313</v>
      </c>
      <c r="E53" s="33">
        <v>2663.17</v>
      </c>
      <c r="F53" s="11">
        <v>2.24000000000024</v>
      </c>
      <c r="G53" s="33">
        <v>1246.71</v>
      </c>
      <c r="H53" s="12">
        <v>1.50999999999999</v>
      </c>
      <c r="I53" s="33">
        <v>1416.46</v>
      </c>
      <c r="J53" s="12">
        <v>0.73000000000001797</v>
      </c>
      <c r="K53" s="18">
        <f>F53*$C$5</f>
        <v>11.28960000000121</v>
      </c>
      <c r="L53" s="17">
        <f>H53*$C$2</f>
        <v>8.7579999999999423</v>
      </c>
      <c r="M53" s="42">
        <f>J53*$C$3</f>
        <v>1.5257000000000374</v>
      </c>
      <c r="N53" s="23">
        <f>L53+M53</f>
        <v>10.28369999999998</v>
      </c>
    </row>
    <row r="54" spans="1:14" x14ac:dyDescent="0.3">
      <c r="A54" s="19">
        <v>43156</v>
      </c>
      <c r="B54">
        <v>3834457</v>
      </c>
      <c r="C54" s="32" t="s">
        <v>302</v>
      </c>
      <c r="D54" s="33" t="s">
        <v>303</v>
      </c>
      <c r="E54" s="33">
        <v>606.23</v>
      </c>
      <c r="F54" s="11"/>
      <c r="G54" s="33">
        <v>406.58</v>
      </c>
      <c r="H54" s="12"/>
      <c r="I54" s="33">
        <v>199.64</v>
      </c>
      <c r="J54" s="12"/>
      <c r="K54" s="16"/>
      <c r="L54" s="17"/>
      <c r="M54" s="42"/>
      <c r="N54" s="23"/>
    </row>
    <row r="55" spans="1:14" x14ac:dyDescent="0.3">
      <c r="A55" s="19">
        <v>43184</v>
      </c>
      <c r="B55">
        <v>3834457</v>
      </c>
      <c r="C55" s="32" t="s">
        <v>302</v>
      </c>
      <c r="D55" s="33" t="s">
        <v>303</v>
      </c>
      <c r="E55" s="33">
        <v>606.23</v>
      </c>
      <c r="F55" s="11">
        <v>0</v>
      </c>
      <c r="G55" s="33">
        <v>406.58</v>
      </c>
      <c r="H55" s="12">
        <v>0</v>
      </c>
      <c r="I55" s="33">
        <v>199.64</v>
      </c>
      <c r="J55" s="12">
        <v>0</v>
      </c>
      <c r="K55" s="18">
        <f>F55*$C$5</f>
        <v>0</v>
      </c>
      <c r="L55" s="17">
        <f>H55*$C$2</f>
        <v>0</v>
      </c>
      <c r="M55" s="42">
        <f>J55*$C$3</f>
        <v>0</v>
      </c>
      <c r="N55" s="23">
        <f>L55+M55</f>
        <v>0</v>
      </c>
    </row>
    <row r="56" spans="1:14" x14ac:dyDescent="0.3">
      <c r="A56" s="19">
        <v>43156</v>
      </c>
      <c r="B56">
        <v>2048986</v>
      </c>
      <c r="C56" s="32" t="s">
        <v>58</v>
      </c>
      <c r="D56" s="33" t="s">
        <v>59</v>
      </c>
      <c r="E56" s="33">
        <v>3238.66</v>
      </c>
      <c r="F56" s="11"/>
      <c r="G56" s="33">
        <v>2749.53</v>
      </c>
      <c r="H56" s="12"/>
      <c r="I56" s="33">
        <v>489.12</v>
      </c>
      <c r="J56" s="12"/>
      <c r="K56" s="16"/>
      <c r="L56" s="17"/>
      <c r="M56" s="42"/>
      <c r="N56" s="23"/>
    </row>
    <row r="57" spans="1:14" x14ac:dyDescent="0.3">
      <c r="A57" s="19">
        <v>43184</v>
      </c>
      <c r="B57">
        <v>2048986</v>
      </c>
      <c r="C57" s="32" t="s">
        <v>58</v>
      </c>
      <c r="D57" s="33" t="s">
        <v>59</v>
      </c>
      <c r="E57" s="33">
        <v>3239.32</v>
      </c>
      <c r="F57" s="11">
        <v>0.66000000000030901</v>
      </c>
      <c r="G57" s="33">
        <v>2749.93</v>
      </c>
      <c r="H57" s="12">
        <v>0.39999999999963598</v>
      </c>
      <c r="I57" s="33">
        <v>489.38</v>
      </c>
      <c r="J57" s="12">
        <v>0.25999999999999102</v>
      </c>
      <c r="K57" s="18">
        <f>F57*$C$5</f>
        <v>3.3264000000015574</v>
      </c>
      <c r="L57" s="17">
        <f>H57*$C$2</f>
        <v>2.3199999999978886</v>
      </c>
      <c r="M57" s="42">
        <f>J57*$C$3</f>
        <v>0.54339999999998123</v>
      </c>
      <c r="N57" s="23">
        <f>L57+M57</f>
        <v>2.8633999999978696</v>
      </c>
    </row>
    <row r="58" spans="1:14" x14ac:dyDescent="0.3">
      <c r="A58" s="19">
        <v>43156</v>
      </c>
      <c r="B58">
        <v>1961312</v>
      </c>
      <c r="C58" s="32" t="s">
        <v>60</v>
      </c>
      <c r="D58" s="33" t="s">
        <v>61</v>
      </c>
      <c r="E58" s="33">
        <v>3639.84</v>
      </c>
      <c r="F58" s="11"/>
      <c r="G58" s="33">
        <v>2886.8</v>
      </c>
      <c r="H58" s="12"/>
      <c r="I58" s="33">
        <v>565.69000000000005</v>
      </c>
      <c r="J58" s="12"/>
      <c r="K58" s="16"/>
      <c r="L58" s="17"/>
      <c r="M58" s="42"/>
      <c r="N58" s="23"/>
    </row>
    <row r="59" spans="1:14" x14ac:dyDescent="0.3">
      <c r="A59" s="19">
        <v>43184</v>
      </c>
      <c r="B59">
        <v>1961312</v>
      </c>
      <c r="C59" s="32" t="s">
        <v>60</v>
      </c>
      <c r="D59" s="33" t="s">
        <v>61</v>
      </c>
      <c r="E59" s="33">
        <v>3639.85</v>
      </c>
      <c r="F59" s="11">
        <v>0.01</v>
      </c>
      <c r="G59" s="33">
        <v>2886.81</v>
      </c>
      <c r="H59" s="12">
        <v>0.01</v>
      </c>
      <c r="I59" s="33">
        <v>565.69000000000005</v>
      </c>
      <c r="J59" s="12"/>
      <c r="K59" s="18">
        <f>F59*$C$5</f>
        <v>5.04E-2</v>
      </c>
      <c r="L59" s="17">
        <f>H59*$C$2</f>
        <v>5.7999999999999996E-2</v>
      </c>
      <c r="M59" s="42">
        <f>J59*$C$3</f>
        <v>0</v>
      </c>
      <c r="N59" s="23">
        <f>L59+M59</f>
        <v>5.7999999999999996E-2</v>
      </c>
    </row>
    <row r="60" spans="1:14" x14ac:dyDescent="0.3">
      <c r="A60" s="20">
        <v>43156</v>
      </c>
      <c r="B60">
        <v>2754131</v>
      </c>
      <c r="C60" s="32" t="s">
        <v>62</v>
      </c>
      <c r="D60" s="33" t="s">
        <v>63</v>
      </c>
      <c r="E60" s="33">
        <v>2889.03</v>
      </c>
      <c r="F60" s="11"/>
      <c r="G60" s="33">
        <v>2258.39</v>
      </c>
      <c r="H60" s="12"/>
      <c r="I60" s="33">
        <v>630.61</v>
      </c>
      <c r="J60" s="12"/>
      <c r="K60" s="16"/>
      <c r="L60" s="17"/>
      <c r="M60" s="42"/>
      <c r="N60" s="23"/>
    </row>
    <row r="61" spans="1:14" x14ac:dyDescent="0.3">
      <c r="A61" s="20">
        <v>43184</v>
      </c>
      <c r="B61">
        <v>2754131</v>
      </c>
      <c r="C61" s="32" t="s">
        <v>62</v>
      </c>
      <c r="D61" s="33" t="s">
        <v>63</v>
      </c>
      <c r="E61" s="33">
        <v>2889.03</v>
      </c>
      <c r="F61" s="11">
        <v>0</v>
      </c>
      <c r="G61" s="33">
        <v>2258.39</v>
      </c>
      <c r="H61" s="12">
        <v>0</v>
      </c>
      <c r="I61" s="33">
        <v>630.61</v>
      </c>
      <c r="J61" s="12">
        <v>0</v>
      </c>
      <c r="K61" s="18">
        <f>F61*$C$5</f>
        <v>0</v>
      </c>
      <c r="L61" s="17">
        <f>H61*$C$2</f>
        <v>0</v>
      </c>
      <c r="M61" s="42">
        <f>J61*$C$3</f>
        <v>0</v>
      </c>
      <c r="N61" s="23">
        <f>L61+M61</f>
        <v>0</v>
      </c>
    </row>
    <row r="62" spans="1:14" x14ac:dyDescent="0.3">
      <c r="A62" s="19">
        <v>43156</v>
      </c>
      <c r="B62">
        <v>2137746</v>
      </c>
      <c r="C62" s="32" t="s">
        <v>64</v>
      </c>
      <c r="D62" s="33" t="s">
        <v>65</v>
      </c>
      <c r="E62" s="33">
        <v>1563.04</v>
      </c>
      <c r="F62" s="11"/>
      <c r="G62" s="33">
        <v>1161</v>
      </c>
      <c r="H62" s="12"/>
      <c r="I62" s="33">
        <v>402.04</v>
      </c>
      <c r="J62" s="12"/>
      <c r="K62" s="16"/>
      <c r="L62" s="17"/>
      <c r="M62" s="42"/>
      <c r="N62" s="23"/>
    </row>
    <row r="63" spans="1:14" x14ac:dyDescent="0.3">
      <c r="A63" s="19">
        <v>43184</v>
      </c>
      <c r="B63">
        <v>2137746</v>
      </c>
      <c r="C63" s="32" t="s">
        <v>64</v>
      </c>
      <c r="D63" s="33" t="s">
        <v>65</v>
      </c>
      <c r="E63" s="33">
        <v>1563.05</v>
      </c>
      <c r="F63" s="11">
        <v>9.9999999999909103E-3</v>
      </c>
      <c r="G63" s="33">
        <v>1161</v>
      </c>
      <c r="H63" s="12">
        <v>0</v>
      </c>
      <c r="I63" s="33">
        <v>402.04</v>
      </c>
      <c r="J63" s="12">
        <v>0</v>
      </c>
      <c r="K63" s="18">
        <f>F63*$C$5</f>
        <v>5.039999999995419E-2</v>
      </c>
      <c r="L63" s="17">
        <f>H63*$C$2</f>
        <v>0</v>
      </c>
      <c r="M63" s="42">
        <f>J63*$C$3</f>
        <v>0</v>
      </c>
      <c r="N63" s="23">
        <f>L63+M63</f>
        <v>0</v>
      </c>
    </row>
    <row r="64" spans="1:14" x14ac:dyDescent="0.3">
      <c r="A64" s="19">
        <v>43156</v>
      </c>
      <c r="B64">
        <v>2045027</v>
      </c>
      <c r="C64" s="32" t="s">
        <v>66</v>
      </c>
      <c r="D64" s="33" t="s">
        <v>67</v>
      </c>
      <c r="E64" s="33">
        <v>2730.08</v>
      </c>
      <c r="F64" s="11"/>
      <c r="G64" s="33">
        <v>1993.86</v>
      </c>
      <c r="H64" s="12"/>
      <c r="I64" s="33">
        <v>736.22</v>
      </c>
      <c r="J64" s="12"/>
      <c r="K64" s="16"/>
      <c r="L64" s="17"/>
      <c r="M64" s="42"/>
      <c r="N64" s="23"/>
    </row>
    <row r="65" spans="1:14" x14ac:dyDescent="0.3">
      <c r="A65" s="19">
        <v>43184</v>
      </c>
      <c r="B65">
        <v>2045027</v>
      </c>
      <c r="C65" s="32" t="s">
        <v>66</v>
      </c>
      <c r="D65" s="33" t="s">
        <v>67</v>
      </c>
      <c r="E65" s="33">
        <v>2730.11</v>
      </c>
      <c r="F65" s="11">
        <v>3.0000000000200099E-2</v>
      </c>
      <c r="G65" s="33">
        <v>1993.87</v>
      </c>
      <c r="H65" s="12">
        <v>9.9999999999909103E-3</v>
      </c>
      <c r="I65" s="33">
        <v>736.23</v>
      </c>
      <c r="J65" s="12">
        <v>9.9999999999909103E-3</v>
      </c>
      <c r="K65" s="18">
        <f>F65*$C$5</f>
        <v>0.1512000000010085</v>
      </c>
      <c r="L65" s="17">
        <f>H65*$C$2</f>
        <v>5.7999999999947274E-2</v>
      </c>
      <c r="M65" s="42">
        <f>J65*$C$3</f>
        <v>2.0899999999981E-2</v>
      </c>
      <c r="N65" s="23">
        <f>L65+M65</f>
        <v>7.8899999999928278E-2</v>
      </c>
    </row>
    <row r="66" spans="1:14" x14ac:dyDescent="0.3">
      <c r="A66" s="19">
        <v>43156</v>
      </c>
      <c r="B66">
        <v>2029761</v>
      </c>
      <c r="C66" s="32" t="s">
        <v>68</v>
      </c>
      <c r="D66" s="33" t="s">
        <v>69</v>
      </c>
      <c r="E66" s="33">
        <v>7722.07</v>
      </c>
      <c r="F66" s="11"/>
      <c r="G66" s="33">
        <v>5518.15</v>
      </c>
      <c r="H66" s="12"/>
      <c r="I66" s="33">
        <v>2203.91</v>
      </c>
      <c r="J66" s="12"/>
      <c r="K66" s="16"/>
      <c r="L66" s="17"/>
      <c r="M66" s="42"/>
      <c r="N66" s="23"/>
    </row>
    <row r="67" spans="1:14" x14ac:dyDescent="0.3">
      <c r="A67" s="19">
        <v>43184</v>
      </c>
      <c r="B67">
        <v>2029761</v>
      </c>
      <c r="C67" s="32" t="s">
        <v>68</v>
      </c>
      <c r="D67" s="33" t="s">
        <v>69</v>
      </c>
      <c r="E67" s="33">
        <v>7722.07</v>
      </c>
      <c r="F67" s="11">
        <v>0</v>
      </c>
      <c r="G67" s="33">
        <v>5518.15</v>
      </c>
      <c r="H67" s="12">
        <v>0</v>
      </c>
      <c r="I67" s="33">
        <v>2203.91</v>
      </c>
      <c r="J67" s="12">
        <v>0</v>
      </c>
      <c r="K67" s="18">
        <f>F67*$C$5</f>
        <v>0</v>
      </c>
      <c r="L67" s="17">
        <f>H67*$C$2</f>
        <v>0</v>
      </c>
      <c r="M67" s="42">
        <f>J67*$C$3</f>
        <v>0</v>
      </c>
      <c r="N67" s="23">
        <f>L67+M67</f>
        <v>0</v>
      </c>
    </row>
    <row r="68" spans="1:14" x14ac:dyDescent="0.3">
      <c r="A68" s="20">
        <v>43156</v>
      </c>
      <c r="B68">
        <v>2047067</v>
      </c>
      <c r="C68" s="32" t="s">
        <v>347</v>
      </c>
      <c r="D68" s="33" t="s">
        <v>348</v>
      </c>
      <c r="E68" s="33">
        <v>1183.5</v>
      </c>
      <c r="F68" s="11"/>
      <c r="G68" s="33">
        <v>777.92</v>
      </c>
      <c r="H68" s="12"/>
      <c r="I68" s="33">
        <v>405.53</v>
      </c>
      <c r="J68" s="12"/>
      <c r="K68" s="16"/>
      <c r="L68" s="17"/>
      <c r="M68" s="42"/>
      <c r="N68" s="23"/>
    </row>
    <row r="69" spans="1:14" x14ac:dyDescent="0.3">
      <c r="A69" s="20">
        <v>43184</v>
      </c>
      <c r="B69">
        <v>2047067</v>
      </c>
      <c r="C69" s="32" t="s">
        <v>347</v>
      </c>
      <c r="D69" s="33" t="s">
        <v>348</v>
      </c>
      <c r="E69" s="33">
        <v>1183.57</v>
      </c>
      <c r="F69" s="11">
        <v>6.9999999999936335E-2</v>
      </c>
      <c r="G69" s="33">
        <v>777.95</v>
      </c>
      <c r="H69" s="12">
        <v>3.0000000000086402E-2</v>
      </c>
      <c r="I69" s="33">
        <v>405.57</v>
      </c>
      <c r="J69" s="12">
        <v>4.0000000000020464E-2</v>
      </c>
      <c r="K69" s="18">
        <f>F69*$C$5</f>
        <v>0.35279999999967915</v>
      </c>
      <c r="L69" s="17">
        <f>H69*$C$2</f>
        <v>0.17400000000050111</v>
      </c>
      <c r="M69" s="42">
        <f>J69*$C$3</f>
        <v>8.3600000000042765E-2</v>
      </c>
      <c r="N69" s="23">
        <f>L69+M69</f>
        <v>0.25760000000054389</v>
      </c>
    </row>
    <row r="70" spans="1:14" x14ac:dyDescent="0.3">
      <c r="A70" s="19">
        <v>43156</v>
      </c>
      <c r="B70">
        <v>2791375</v>
      </c>
      <c r="C70" s="32" t="s">
        <v>70</v>
      </c>
      <c r="D70" s="33" t="s">
        <v>71</v>
      </c>
      <c r="E70" s="33">
        <v>132.19</v>
      </c>
      <c r="F70" s="11"/>
      <c r="G70" s="33">
        <v>118.27</v>
      </c>
      <c r="H70" s="12"/>
      <c r="I70" s="33">
        <v>13.91</v>
      </c>
      <c r="J70" s="12"/>
      <c r="K70" s="16"/>
      <c r="L70" s="17"/>
      <c r="M70" s="42"/>
      <c r="N70" s="23"/>
    </row>
    <row r="71" spans="1:14" x14ac:dyDescent="0.3">
      <c r="A71" s="19">
        <v>43184</v>
      </c>
      <c r="B71">
        <v>2791375</v>
      </c>
      <c r="C71" s="32" t="s">
        <v>70</v>
      </c>
      <c r="D71" s="33" t="s">
        <v>71</v>
      </c>
      <c r="E71" s="33">
        <v>132.19</v>
      </c>
      <c r="F71" s="11">
        <v>0</v>
      </c>
      <c r="G71" s="33">
        <v>118.27</v>
      </c>
      <c r="H71" s="12">
        <v>0</v>
      </c>
      <c r="I71" s="33">
        <v>13.91</v>
      </c>
      <c r="J71" s="12">
        <v>0</v>
      </c>
      <c r="K71" s="18">
        <f>F71*$C$5</f>
        <v>0</v>
      </c>
      <c r="L71" s="17">
        <f>H71*$C$2</f>
        <v>0</v>
      </c>
      <c r="M71" s="42">
        <f>J71*$C$3</f>
        <v>0</v>
      </c>
      <c r="N71" s="23">
        <f>L71+M71</f>
        <v>0</v>
      </c>
    </row>
    <row r="72" spans="1:14" x14ac:dyDescent="0.3">
      <c r="A72" s="19">
        <v>43156</v>
      </c>
      <c r="B72">
        <v>2323871</v>
      </c>
      <c r="C72" s="32" t="s">
        <v>72</v>
      </c>
      <c r="D72" s="33" t="s">
        <v>73</v>
      </c>
      <c r="E72" s="33">
        <v>10.02</v>
      </c>
      <c r="F72" s="11"/>
      <c r="G72" s="33">
        <v>9.6</v>
      </c>
      <c r="H72" s="12"/>
      <c r="I72" s="33">
        <v>0.41</v>
      </c>
      <c r="J72" s="12"/>
      <c r="K72" s="16"/>
      <c r="L72" s="17"/>
      <c r="M72" s="42"/>
      <c r="N72" s="23"/>
    </row>
    <row r="73" spans="1:14" x14ac:dyDescent="0.3">
      <c r="A73" s="19">
        <v>43184</v>
      </c>
      <c r="B73">
        <v>2323871</v>
      </c>
      <c r="C73" s="32" t="s">
        <v>72</v>
      </c>
      <c r="D73" s="33" t="s">
        <v>73</v>
      </c>
      <c r="E73" s="33">
        <v>10.029999999999999</v>
      </c>
      <c r="F73" s="11">
        <v>9.9999999999997903E-3</v>
      </c>
      <c r="G73" s="33">
        <v>9.6</v>
      </c>
      <c r="H73" s="12">
        <v>0</v>
      </c>
      <c r="I73" s="33">
        <v>0.43</v>
      </c>
      <c r="J73" s="12">
        <v>0.02</v>
      </c>
      <c r="K73" s="18">
        <f>F73*$C$5</f>
        <v>5.0399999999998946E-2</v>
      </c>
      <c r="L73" s="17">
        <f>H73*$C$2</f>
        <v>0</v>
      </c>
      <c r="M73" s="42">
        <f>J73*$C$3</f>
        <v>4.1799999999999997E-2</v>
      </c>
      <c r="N73" s="23">
        <f>L73+M73</f>
        <v>4.1799999999999997E-2</v>
      </c>
    </row>
    <row r="74" spans="1:14" x14ac:dyDescent="0.3">
      <c r="A74" s="19">
        <v>43156</v>
      </c>
      <c r="B74">
        <v>2072631</v>
      </c>
      <c r="C74" s="32" t="s">
        <v>74</v>
      </c>
      <c r="D74" s="33" t="s">
        <v>75</v>
      </c>
      <c r="E74" s="33">
        <v>3898.16</v>
      </c>
      <c r="F74" s="11"/>
      <c r="G74" s="33">
        <v>3386.53</v>
      </c>
      <c r="H74" s="12"/>
      <c r="I74" s="33">
        <v>511.62</v>
      </c>
      <c r="J74" s="12"/>
      <c r="K74" s="16"/>
      <c r="L74" s="17"/>
      <c r="M74" s="42"/>
      <c r="N74" s="23"/>
    </row>
    <row r="75" spans="1:14" x14ac:dyDescent="0.3">
      <c r="A75" s="19">
        <v>43184</v>
      </c>
      <c r="B75">
        <v>2072631</v>
      </c>
      <c r="C75" s="32" t="s">
        <v>74</v>
      </c>
      <c r="D75" s="33" t="s">
        <v>75</v>
      </c>
      <c r="E75" s="33">
        <v>3898.89</v>
      </c>
      <c r="F75" s="11">
        <v>0.73000000000001797</v>
      </c>
      <c r="G75" s="33">
        <v>3387.01</v>
      </c>
      <c r="H75" s="12">
        <v>0.48000000000001802</v>
      </c>
      <c r="I75" s="33">
        <v>511.87</v>
      </c>
      <c r="J75" s="12">
        <v>0.25</v>
      </c>
      <c r="K75" s="18">
        <f>F75*$C$5</f>
        <v>3.6792000000000904</v>
      </c>
      <c r="L75" s="17">
        <f>H75*$C$2</f>
        <v>2.7840000000001046</v>
      </c>
      <c r="M75" s="42">
        <f>J75*$C$3</f>
        <v>0.52249999999999996</v>
      </c>
      <c r="N75" s="23">
        <f>L75+M75</f>
        <v>3.3065000000001046</v>
      </c>
    </row>
    <row r="76" spans="1:14" x14ac:dyDescent="0.3">
      <c r="A76" s="20">
        <v>43156</v>
      </c>
      <c r="B76">
        <v>2047059</v>
      </c>
      <c r="C76" s="32" t="s">
        <v>76</v>
      </c>
      <c r="D76" s="33" t="s">
        <v>77</v>
      </c>
      <c r="E76" s="33">
        <v>9675.4500000000007</v>
      </c>
      <c r="F76" s="11"/>
      <c r="G76" s="33">
        <v>8351.58</v>
      </c>
      <c r="H76" s="12"/>
      <c r="I76" s="33">
        <v>1323.87</v>
      </c>
      <c r="J76" s="12"/>
      <c r="K76" s="16"/>
      <c r="L76" s="17"/>
      <c r="M76" s="42"/>
      <c r="N76" s="23"/>
    </row>
    <row r="77" spans="1:14" x14ac:dyDescent="0.3">
      <c r="A77" s="20">
        <v>43184</v>
      </c>
      <c r="B77">
        <v>2047059</v>
      </c>
      <c r="C77" s="32" t="s">
        <v>76</v>
      </c>
      <c r="D77" s="33" t="s">
        <v>77</v>
      </c>
      <c r="E77" s="33">
        <v>9675.4500000000007</v>
      </c>
      <c r="F77" s="11">
        <v>0</v>
      </c>
      <c r="G77" s="33">
        <v>8351.58</v>
      </c>
      <c r="H77" s="12">
        <v>0</v>
      </c>
      <c r="I77" s="33">
        <v>1323.87</v>
      </c>
      <c r="J77" s="12">
        <v>0</v>
      </c>
      <c r="K77" s="18">
        <f>F77*$C$5</f>
        <v>0</v>
      </c>
      <c r="L77" s="17">
        <f>H77*$C$2</f>
        <v>0</v>
      </c>
      <c r="M77" s="42">
        <f>J77*$C$3</f>
        <v>0</v>
      </c>
      <c r="N77" s="23">
        <f>L77+M77</f>
        <v>0</v>
      </c>
    </row>
    <row r="78" spans="1:14" x14ac:dyDescent="0.3">
      <c r="A78" s="19">
        <v>43156</v>
      </c>
      <c r="B78">
        <v>2358523</v>
      </c>
      <c r="C78" s="32" t="s">
        <v>78</v>
      </c>
      <c r="D78" s="33" t="s">
        <v>79</v>
      </c>
      <c r="E78" s="33">
        <v>6555.31</v>
      </c>
      <c r="F78" s="11"/>
      <c r="G78" s="33">
        <v>4603.16</v>
      </c>
      <c r="H78" s="12"/>
      <c r="I78" s="33">
        <v>1952.14</v>
      </c>
      <c r="J78" s="12"/>
      <c r="K78" s="16"/>
      <c r="L78" s="17"/>
      <c r="M78" s="42"/>
      <c r="N78" s="23"/>
    </row>
    <row r="79" spans="1:14" x14ac:dyDescent="0.3">
      <c r="A79" s="19">
        <v>43184</v>
      </c>
      <c r="B79">
        <v>2358523</v>
      </c>
      <c r="C79" s="32" t="s">
        <v>78</v>
      </c>
      <c r="D79" s="33" t="s">
        <v>79</v>
      </c>
      <c r="E79" s="33">
        <v>6555.44</v>
      </c>
      <c r="F79" s="11">
        <v>0.130000000000109</v>
      </c>
      <c r="G79" s="33">
        <v>4603.25</v>
      </c>
      <c r="H79" s="12">
        <v>9.0000000000145505E-2</v>
      </c>
      <c r="I79" s="33">
        <v>1952.19</v>
      </c>
      <c r="J79" s="12">
        <v>4.9999999999954498E-2</v>
      </c>
      <c r="K79" s="18">
        <f>F79*$C$5</f>
        <v>0.65520000000054934</v>
      </c>
      <c r="L79" s="17">
        <f>H79*$C$2</f>
        <v>0.5220000000008439</v>
      </c>
      <c r="M79" s="42">
        <f>J79*$C$3</f>
        <v>0.10449999999990489</v>
      </c>
      <c r="N79" s="23">
        <f>L79+M79</f>
        <v>0.62650000000074879</v>
      </c>
    </row>
    <row r="80" spans="1:14" x14ac:dyDescent="0.3">
      <c r="A80" s="19">
        <v>43156</v>
      </c>
      <c r="B80">
        <v>2048989</v>
      </c>
      <c r="C80" s="32" t="s">
        <v>80</v>
      </c>
      <c r="D80" s="33" t="s">
        <v>81</v>
      </c>
      <c r="E80" s="33">
        <v>987.86</v>
      </c>
      <c r="F80" s="11"/>
      <c r="G80" s="33">
        <v>785.94</v>
      </c>
      <c r="H80" s="12"/>
      <c r="I80" s="33">
        <v>201.91</v>
      </c>
      <c r="J80" s="12"/>
      <c r="K80" s="16"/>
      <c r="L80" s="17"/>
      <c r="M80" s="42"/>
      <c r="N80" s="23"/>
    </row>
    <row r="81" spans="1:14" x14ac:dyDescent="0.3">
      <c r="A81" s="19">
        <v>43184</v>
      </c>
      <c r="B81">
        <v>2048989</v>
      </c>
      <c r="C81" s="32" t="s">
        <v>80</v>
      </c>
      <c r="D81" s="33" t="s">
        <v>81</v>
      </c>
      <c r="E81" s="33">
        <v>987.92</v>
      </c>
      <c r="F81" s="11">
        <v>6.0000000000059103E-2</v>
      </c>
      <c r="G81" s="33">
        <v>785.97</v>
      </c>
      <c r="H81" s="12">
        <v>2.9999999999972701E-2</v>
      </c>
      <c r="I81" s="33">
        <v>201.94</v>
      </c>
      <c r="J81" s="12">
        <v>3.0000000000001099E-2</v>
      </c>
      <c r="K81" s="18">
        <f>F81*$C$5</f>
        <v>0.30240000000029787</v>
      </c>
      <c r="L81" s="17">
        <f>H81*$C$2</f>
        <v>0.17399999999984167</v>
      </c>
      <c r="M81" s="42">
        <f>J81*$C$3</f>
        <v>6.2700000000002296E-2</v>
      </c>
      <c r="N81" s="23">
        <f>L81+M81</f>
        <v>0.23669999999984398</v>
      </c>
    </row>
    <row r="82" spans="1:14" x14ac:dyDescent="0.3">
      <c r="A82" s="19">
        <v>43156</v>
      </c>
      <c r="B82">
        <v>2071038</v>
      </c>
      <c r="C82" s="32" t="s">
        <v>82</v>
      </c>
      <c r="D82" s="33" t="s">
        <v>83</v>
      </c>
      <c r="E82" s="33">
        <v>162.13</v>
      </c>
      <c r="F82" s="11"/>
      <c r="G82" s="33">
        <v>129</v>
      </c>
      <c r="H82" s="12"/>
      <c r="I82" s="33">
        <v>33.119999999999997</v>
      </c>
      <c r="J82" s="12"/>
      <c r="K82" s="16"/>
      <c r="L82" s="17"/>
      <c r="M82" s="42"/>
      <c r="N82" s="23"/>
    </row>
    <row r="83" spans="1:14" x14ac:dyDescent="0.3">
      <c r="A83" s="19">
        <v>43184</v>
      </c>
      <c r="B83">
        <v>2071038</v>
      </c>
      <c r="C83" s="32" t="s">
        <v>82</v>
      </c>
      <c r="D83" s="33" t="s">
        <v>83</v>
      </c>
      <c r="E83" s="33">
        <v>162.13</v>
      </c>
      <c r="F83" s="11">
        <v>0</v>
      </c>
      <c r="G83" s="33">
        <v>129</v>
      </c>
      <c r="H83" s="12">
        <v>0</v>
      </c>
      <c r="I83" s="33">
        <v>33.119999999999997</v>
      </c>
      <c r="J83" s="12">
        <v>0</v>
      </c>
      <c r="K83" s="18">
        <f>F83*$C$5</f>
        <v>0</v>
      </c>
      <c r="L83" s="17">
        <f>H83*$C$2</f>
        <v>0</v>
      </c>
      <c r="M83" s="42">
        <f>J83*$C$3</f>
        <v>0</v>
      </c>
      <c r="N83" s="23">
        <f>L83+M83</f>
        <v>0</v>
      </c>
    </row>
    <row r="84" spans="1:14" x14ac:dyDescent="0.3">
      <c r="A84" s="20">
        <v>43156</v>
      </c>
      <c r="B84">
        <v>2149193</v>
      </c>
      <c r="C84" s="32" t="s">
        <v>84</v>
      </c>
      <c r="D84" s="33" t="s">
        <v>85</v>
      </c>
      <c r="E84" s="33">
        <v>7470.99</v>
      </c>
      <c r="F84" s="11"/>
      <c r="G84" s="33">
        <v>5196.38</v>
      </c>
      <c r="H84" s="12"/>
      <c r="I84" s="33">
        <v>2274.6</v>
      </c>
      <c r="J84" s="12"/>
      <c r="K84" s="16"/>
      <c r="L84" s="17"/>
      <c r="M84" s="42"/>
      <c r="N84" s="23"/>
    </row>
    <row r="85" spans="1:14" x14ac:dyDescent="0.3">
      <c r="A85" s="20">
        <v>43184</v>
      </c>
      <c r="B85">
        <v>2149193</v>
      </c>
      <c r="C85" s="32" t="s">
        <v>84</v>
      </c>
      <c r="D85" s="33" t="s">
        <v>85</v>
      </c>
      <c r="E85" s="33">
        <v>8486.99</v>
      </c>
      <c r="F85" s="11">
        <v>1016</v>
      </c>
      <c r="G85" s="33">
        <v>5873.21</v>
      </c>
      <c r="H85" s="12">
        <v>676.83</v>
      </c>
      <c r="I85" s="33">
        <v>2613.7600000000002</v>
      </c>
      <c r="J85" s="12">
        <v>339.16</v>
      </c>
      <c r="K85" s="18">
        <f>F85*$C$5</f>
        <v>5120.6400000000003</v>
      </c>
      <c r="L85" s="17">
        <f>H85*$C$2</f>
        <v>3925.614</v>
      </c>
      <c r="M85" s="42">
        <f>J85*$C$3</f>
        <v>708.84439999999995</v>
      </c>
      <c r="N85" s="23">
        <f>L85+M85</f>
        <v>4634.4583999999995</v>
      </c>
    </row>
    <row r="86" spans="1:14" x14ac:dyDescent="0.3">
      <c r="A86" s="19">
        <v>43156</v>
      </c>
      <c r="B86">
        <v>2388219</v>
      </c>
      <c r="C86" s="32" t="s">
        <v>86</v>
      </c>
      <c r="D86" s="33" t="s">
        <v>87</v>
      </c>
      <c r="E86" s="33">
        <v>6120.34</v>
      </c>
      <c r="F86" s="11"/>
      <c r="G86" s="33">
        <v>4927.05</v>
      </c>
      <c r="H86" s="12"/>
      <c r="I86" s="33">
        <v>1193.29</v>
      </c>
      <c r="J86" s="12"/>
      <c r="K86" s="16"/>
      <c r="L86" s="17"/>
      <c r="M86" s="42"/>
      <c r="N86" s="23"/>
    </row>
    <row r="87" spans="1:14" x14ac:dyDescent="0.3">
      <c r="A87" s="19">
        <v>43184</v>
      </c>
      <c r="B87">
        <v>2388219</v>
      </c>
      <c r="C87" s="32" t="s">
        <v>86</v>
      </c>
      <c r="D87" s="33" t="s">
        <v>87</v>
      </c>
      <c r="E87" s="33">
        <v>6143.82</v>
      </c>
      <c r="F87" s="11">
        <v>23.479999999999599</v>
      </c>
      <c r="G87" s="33">
        <v>4948.63</v>
      </c>
      <c r="H87" s="12">
        <v>21.579999999999899</v>
      </c>
      <c r="I87" s="33">
        <v>1195.18</v>
      </c>
      <c r="J87" s="12">
        <v>1.8900000000001</v>
      </c>
      <c r="K87" s="18">
        <f>F87*$C$5</f>
        <v>118.33919999999797</v>
      </c>
      <c r="L87" s="17">
        <f>H87*$C$2</f>
        <v>125.1639999999994</v>
      </c>
      <c r="M87" s="42">
        <f>J87*$C$3</f>
        <v>3.9501000000002087</v>
      </c>
      <c r="N87" s="23">
        <f>L87+M87</f>
        <v>129.11409999999961</v>
      </c>
    </row>
    <row r="88" spans="1:14" x14ac:dyDescent="0.3">
      <c r="A88" s="19">
        <v>43156</v>
      </c>
      <c r="B88">
        <v>2048993</v>
      </c>
      <c r="C88" s="32" t="s">
        <v>88</v>
      </c>
      <c r="D88" s="33" t="s">
        <v>89</v>
      </c>
      <c r="E88" s="33">
        <v>1903.23</v>
      </c>
      <c r="F88" s="11"/>
      <c r="G88" s="33">
        <v>1524.14</v>
      </c>
      <c r="H88" s="12"/>
      <c r="I88" s="33">
        <v>379.09</v>
      </c>
      <c r="J88" s="12"/>
      <c r="K88" s="16"/>
      <c r="L88" s="17"/>
      <c r="M88" s="42"/>
      <c r="N88" s="23"/>
    </row>
    <row r="89" spans="1:14" x14ac:dyDescent="0.3">
      <c r="A89" s="19">
        <v>43184</v>
      </c>
      <c r="B89">
        <v>2048993</v>
      </c>
      <c r="C89" s="32" t="s">
        <v>88</v>
      </c>
      <c r="D89" s="33" t="s">
        <v>89</v>
      </c>
      <c r="E89" s="33">
        <v>1903.23</v>
      </c>
      <c r="F89" s="11">
        <v>0</v>
      </c>
      <c r="G89" s="33">
        <v>1524.14</v>
      </c>
      <c r="H89" s="12">
        <v>0</v>
      </c>
      <c r="I89" s="33">
        <v>379.09</v>
      </c>
      <c r="J89" s="12">
        <v>0</v>
      </c>
      <c r="K89" s="18">
        <f>F89*$C$5</f>
        <v>0</v>
      </c>
      <c r="L89" s="17">
        <f>H89*$C$2</f>
        <v>0</v>
      </c>
      <c r="M89" s="42">
        <f>J89*$C$3</f>
        <v>0</v>
      </c>
      <c r="N89" s="23">
        <f>L89+M89</f>
        <v>0</v>
      </c>
    </row>
    <row r="90" spans="1:14" x14ac:dyDescent="0.3">
      <c r="A90" s="19">
        <v>43156</v>
      </c>
      <c r="B90">
        <v>2156784</v>
      </c>
      <c r="C90" s="32" t="s">
        <v>90</v>
      </c>
      <c r="D90" s="33" t="s">
        <v>91</v>
      </c>
      <c r="E90" s="33">
        <v>3199.48</v>
      </c>
      <c r="F90" s="11"/>
      <c r="G90" s="33">
        <v>2757</v>
      </c>
      <c r="H90" s="12"/>
      <c r="I90" s="33">
        <v>442.47</v>
      </c>
      <c r="J90" s="12"/>
      <c r="K90" s="16"/>
      <c r="L90" s="17"/>
      <c r="M90" s="42"/>
      <c r="N90" s="23"/>
    </row>
    <row r="91" spans="1:14" x14ac:dyDescent="0.3">
      <c r="A91" s="19">
        <v>43184</v>
      </c>
      <c r="B91">
        <v>2156784</v>
      </c>
      <c r="C91" s="32" t="s">
        <v>90</v>
      </c>
      <c r="D91" s="33" t="s">
        <v>91</v>
      </c>
      <c r="E91" s="33">
        <v>3199.51</v>
      </c>
      <c r="F91" s="11">
        <v>3.0000000000200099E-2</v>
      </c>
      <c r="G91" s="33">
        <v>2757.01</v>
      </c>
      <c r="H91" s="12">
        <v>1.00000000002183E-2</v>
      </c>
      <c r="I91" s="33">
        <v>442.49</v>
      </c>
      <c r="J91" s="12">
        <v>1.99999999999818E-2</v>
      </c>
      <c r="K91" s="18">
        <f>F91*$C$5</f>
        <v>0.1512000000010085</v>
      </c>
      <c r="L91" s="17">
        <f>H91*$C$2</f>
        <v>5.8000000001266136E-2</v>
      </c>
      <c r="M91" s="42">
        <f>J91*$C$3</f>
        <v>4.1799999999961958E-2</v>
      </c>
      <c r="N91" s="23">
        <f>L91+M91</f>
        <v>9.9800000001228101E-2</v>
      </c>
    </row>
    <row r="92" spans="1:14" x14ac:dyDescent="0.3">
      <c r="A92" s="20">
        <v>43156</v>
      </c>
      <c r="B92">
        <v>1916018</v>
      </c>
      <c r="C92" s="32" t="s">
        <v>314</v>
      </c>
      <c r="D92" s="33" t="s">
        <v>315</v>
      </c>
      <c r="E92" s="33">
        <v>33342.92</v>
      </c>
      <c r="F92" s="11"/>
      <c r="G92" s="33">
        <v>33320.519999999997</v>
      </c>
      <c r="H92" s="12"/>
      <c r="I92" s="33">
        <v>22.37</v>
      </c>
      <c r="J92" s="12"/>
      <c r="K92" s="16"/>
      <c r="L92" s="17"/>
      <c r="M92" s="42"/>
      <c r="N92" s="23"/>
    </row>
    <row r="93" spans="1:14" x14ac:dyDescent="0.3">
      <c r="A93" s="20">
        <v>43184</v>
      </c>
      <c r="B93">
        <v>1916018</v>
      </c>
      <c r="C93" s="32" t="s">
        <v>314</v>
      </c>
      <c r="D93" s="33" t="s">
        <v>315</v>
      </c>
      <c r="E93" s="33">
        <v>33342.949999999997</v>
      </c>
      <c r="F93" s="11">
        <v>2.9999999998835802E-2</v>
      </c>
      <c r="G93" s="33">
        <v>33320.54</v>
      </c>
      <c r="H93" s="12">
        <v>1.9999999996798599E-2</v>
      </c>
      <c r="I93" s="33">
        <v>22.38</v>
      </c>
      <c r="J93" s="12">
        <v>9.9999999999980105E-3</v>
      </c>
      <c r="K93" s="18">
        <f>F93*$C$5</f>
        <v>0.15119999999413244</v>
      </c>
      <c r="L93" s="17">
        <f>H93*$C$2</f>
        <v>0.11599999998143187</v>
      </c>
      <c r="M93" s="42">
        <f>J93*$C$3</f>
        <v>2.0899999999995842E-2</v>
      </c>
      <c r="N93" s="23">
        <f>L93+M93</f>
        <v>0.13689999998142771</v>
      </c>
    </row>
    <row r="94" spans="1:14" x14ac:dyDescent="0.3">
      <c r="A94" s="19">
        <v>43156</v>
      </c>
      <c r="B94">
        <v>2330369</v>
      </c>
      <c r="C94" s="32" t="s">
        <v>92</v>
      </c>
      <c r="D94" s="33" t="s">
        <v>93</v>
      </c>
      <c r="E94" s="33">
        <v>3623.36</v>
      </c>
      <c r="F94" s="11"/>
      <c r="G94" s="33">
        <v>2887.86</v>
      </c>
      <c r="H94" s="12"/>
      <c r="I94" s="33">
        <v>735.5</v>
      </c>
      <c r="J94" s="12"/>
      <c r="K94" s="16"/>
      <c r="L94" s="17"/>
      <c r="M94" s="42"/>
      <c r="N94" s="23"/>
    </row>
    <row r="95" spans="1:14" x14ac:dyDescent="0.3">
      <c r="A95" s="19">
        <v>43184</v>
      </c>
      <c r="B95">
        <v>2330369</v>
      </c>
      <c r="C95" s="32" t="s">
        <v>92</v>
      </c>
      <c r="D95" s="33" t="s">
        <v>93</v>
      </c>
      <c r="E95" s="33">
        <v>3623.36</v>
      </c>
      <c r="F95" s="11">
        <v>0</v>
      </c>
      <c r="G95" s="33">
        <v>2887.86</v>
      </c>
      <c r="H95" s="12">
        <v>0</v>
      </c>
      <c r="I95" s="33">
        <v>735.5</v>
      </c>
      <c r="J95" s="12">
        <v>0</v>
      </c>
      <c r="K95" s="18">
        <f>F95*$C$5</f>
        <v>0</v>
      </c>
      <c r="L95" s="17">
        <f>H95*$C$2</f>
        <v>0</v>
      </c>
      <c r="M95" s="42">
        <f>J95*$C$3</f>
        <v>0</v>
      </c>
      <c r="N95" s="23">
        <f>L95+M95</f>
        <v>0</v>
      </c>
    </row>
    <row r="96" spans="1:14" x14ac:dyDescent="0.3">
      <c r="A96" s="19">
        <v>43156</v>
      </c>
      <c r="B96">
        <v>2583999</v>
      </c>
      <c r="C96" s="32" t="s">
        <v>94</v>
      </c>
      <c r="D96" s="33" t="s">
        <v>95</v>
      </c>
      <c r="E96" s="33">
        <v>5926.32</v>
      </c>
      <c r="F96" s="11"/>
      <c r="G96" s="33">
        <v>3883.13</v>
      </c>
      <c r="H96" s="12"/>
      <c r="I96" s="33">
        <v>2043.19</v>
      </c>
      <c r="J96" s="12"/>
      <c r="K96" s="16"/>
      <c r="L96" s="17"/>
      <c r="M96" s="42"/>
      <c r="N96" s="23"/>
    </row>
    <row r="97" spans="1:14" x14ac:dyDescent="0.3">
      <c r="A97" s="19">
        <v>43184</v>
      </c>
      <c r="B97">
        <v>2583999</v>
      </c>
      <c r="C97" s="32" t="s">
        <v>94</v>
      </c>
      <c r="D97" s="33" t="s">
        <v>95</v>
      </c>
      <c r="E97" s="33">
        <v>5926.32</v>
      </c>
      <c r="F97" s="11">
        <v>0</v>
      </c>
      <c r="G97" s="33">
        <v>3883.13</v>
      </c>
      <c r="H97" s="12">
        <v>0</v>
      </c>
      <c r="I97" s="33">
        <v>2043.19</v>
      </c>
      <c r="J97" s="12">
        <v>0</v>
      </c>
      <c r="K97" s="18">
        <f>F97*$C$5</f>
        <v>0</v>
      </c>
      <c r="L97" s="17">
        <f>H97*$C$2</f>
        <v>0</v>
      </c>
      <c r="M97" s="42">
        <f>J97*$C$3</f>
        <v>0</v>
      </c>
      <c r="N97" s="23">
        <f>L97+M97</f>
        <v>0</v>
      </c>
    </row>
    <row r="98" spans="1:14" x14ac:dyDescent="0.3">
      <c r="A98" s="19">
        <v>43156</v>
      </c>
      <c r="B98">
        <v>2344215</v>
      </c>
      <c r="C98" s="32" t="s">
        <v>96</v>
      </c>
      <c r="D98" s="33" t="s">
        <v>97</v>
      </c>
      <c r="E98" s="33">
        <v>1605.88</v>
      </c>
      <c r="F98" s="11"/>
      <c r="G98" s="33">
        <v>1408.72</v>
      </c>
      <c r="H98" s="12"/>
      <c r="I98" s="33">
        <v>197.15</v>
      </c>
      <c r="J98" s="12"/>
      <c r="K98" s="16"/>
      <c r="L98" s="17"/>
      <c r="M98" s="42"/>
      <c r="N98" s="23"/>
    </row>
    <row r="99" spans="1:14" x14ac:dyDescent="0.3">
      <c r="A99" s="19">
        <v>43184</v>
      </c>
      <c r="B99">
        <v>2344215</v>
      </c>
      <c r="C99" s="32" t="s">
        <v>96</v>
      </c>
      <c r="D99" s="33" t="s">
        <v>97</v>
      </c>
      <c r="E99" s="33">
        <v>1605.88</v>
      </c>
      <c r="F99" s="11">
        <v>0</v>
      </c>
      <c r="G99" s="33">
        <v>1408.72</v>
      </c>
      <c r="H99" s="12">
        <v>0</v>
      </c>
      <c r="I99" s="33">
        <v>197.15</v>
      </c>
      <c r="J99" s="12">
        <v>0</v>
      </c>
      <c r="K99" s="18">
        <f>F99*$C$5</f>
        <v>0</v>
      </c>
      <c r="L99" s="17">
        <f>H99*$C$2</f>
        <v>0</v>
      </c>
      <c r="M99" s="42">
        <f>J99*$C$3</f>
        <v>0</v>
      </c>
      <c r="N99" s="23">
        <f>L99+M99</f>
        <v>0</v>
      </c>
    </row>
    <row r="100" spans="1:14" x14ac:dyDescent="0.3">
      <c r="A100" s="20">
        <v>43156</v>
      </c>
      <c r="B100">
        <v>1960950</v>
      </c>
      <c r="C100" s="32" t="s">
        <v>98</v>
      </c>
      <c r="D100" s="33" t="s">
        <v>99</v>
      </c>
      <c r="E100" s="33">
        <v>1009.25</v>
      </c>
      <c r="F100" s="11"/>
      <c r="G100" s="33">
        <v>849.27</v>
      </c>
      <c r="H100" s="12"/>
      <c r="I100" s="33">
        <v>159.97999999999999</v>
      </c>
      <c r="J100" s="12"/>
      <c r="K100" s="16"/>
      <c r="L100" s="17"/>
      <c r="M100" s="42"/>
      <c r="N100" s="23"/>
    </row>
    <row r="101" spans="1:14" x14ac:dyDescent="0.3">
      <c r="A101" s="20">
        <v>43184</v>
      </c>
      <c r="B101">
        <v>1960950</v>
      </c>
      <c r="C101" s="32" t="s">
        <v>98</v>
      </c>
      <c r="D101" s="33" t="s">
        <v>99</v>
      </c>
      <c r="E101" s="33">
        <v>1009.27</v>
      </c>
      <c r="F101" s="11">
        <v>1.99999999999818E-2</v>
      </c>
      <c r="G101" s="33">
        <v>849.28</v>
      </c>
      <c r="H101" s="12">
        <v>9.9999999999909103E-3</v>
      </c>
      <c r="I101" s="33">
        <v>159.97999999999999</v>
      </c>
      <c r="J101" s="12">
        <v>0</v>
      </c>
      <c r="K101" s="18">
        <f>F101*$C$5</f>
        <v>0.10079999999990827</v>
      </c>
      <c r="L101" s="17">
        <f>H101*$C$2</f>
        <v>5.7999999999947274E-2</v>
      </c>
      <c r="M101" s="42">
        <f>J101*$C$3</f>
        <v>0</v>
      </c>
      <c r="N101" s="23">
        <f>L101+M101</f>
        <v>5.7999999999947274E-2</v>
      </c>
    </row>
    <row r="102" spans="1:14" x14ac:dyDescent="0.3">
      <c r="A102" s="19">
        <v>43156</v>
      </c>
      <c r="B102">
        <v>2822663</v>
      </c>
      <c r="C102" s="32" t="s">
        <v>100</v>
      </c>
      <c r="D102" s="33" t="s">
        <v>334</v>
      </c>
      <c r="E102" s="33">
        <v>267.76</v>
      </c>
      <c r="F102" s="11"/>
      <c r="G102" s="33">
        <v>189.23</v>
      </c>
      <c r="H102" s="12"/>
      <c r="I102" s="33">
        <v>78.52</v>
      </c>
      <c r="J102" s="12"/>
      <c r="K102" s="16"/>
      <c r="L102" s="17"/>
      <c r="M102" s="42"/>
      <c r="N102" s="23"/>
    </row>
    <row r="103" spans="1:14" x14ac:dyDescent="0.3">
      <c r="A103" s="19">
        <v>43184</v>
      </c>
      <c r="B103">
        <v>2822663</v>
      </c>
      <c r="C103" s="32" t="s">
        <v>100</v>
      </c>
      <c r="D103" s="33" t="s">
        <v>334</v>
      </c>
      <c r="E103" s="33">
        <v>267.76</v>
      </c>
      <c r="F103" s="11">
        <v>0</v>
      </c>
      <c r="G103" s="33">
        <v>189.23</v>
      </c>
      <c r="H103" s="12">
        <v>0</v>
      </c>
      <c r="I103" s="33">
        <v>78.52</v>
      </c>
      <c r="J103" s="12">
        <v>0</v>
      </c>
      <c r="K103" s="18">
        <f>F103*$C$5</f>
        <v>0</v>
      </c>
      <c r="L103" s="17">
        <f>H103*$C$2</f>
        <v>0</v>
      </c>
      <c r="M103" s="42">
        <f>J103*$C$3</f>
        <v>0</v>
      </c>
      <c r="N103" s="23">
        <f>L103+M103</f>
        <v>0</v>
      </c>
    </row>
    <row r="104" spans="1:14" x14ac:dyDescent="0.3">
      <c r="A104" s="19">
        <v>43156</v>
      </c>
      <c r="B104">
        <v>2050444</v>
      </c>
      <c r="C104" s="32" t="s">
        <v>101</v>
      </c>
      <c r="D104" s="33" t="s">
        <v>102</v>
      </c>
      <c r="E104" s="33">
        <v>3202.28</v>
      </c>
      <c r="F104" s="11"/>
      <c r="G104" s="33">
        <v>2892.43</v>
      </c>
      <c r="H104" s="12"/>
      <c r="I104" s="33">
        <v>309.83999999999997</v>
      </c>
      <c r="J104" s="12"/>
      <c r="K104" s="16"/>
      <c r="L104" s="17"/>
      <c r="M104" s="42"/>
      <c r="N104" s="23"/>
    </row>
    <row r="105" spans="1:14" x14ac:dyDescent="0.3">
      <c r="A105" s="19">
        <v>43184</v>
      </c>
      <c r="B105">
        <v>2050444</v>
      </c>
      <c r="C105" s="32" t="s">
        <v>101</v>
      </c>
      <c r="D105" s="33" t="s">
        <v>102</v>
      </c>
      <c r="E105" s="33">
        <v>3202.28</v>
      </c>
      <c r="F105" s="11">
        <v>0</v>
      </c>
      <c r="G105" s="33">
        <v>2892.43</v>
      </c>
      <c r="H105" s="12">
        <v>0</v>
      </c>
      <c r="I105" s="33">
        <v>309.83999999999997</v>
      </c>
      <c r="J105" s="12">
        <v>0</v>
      </c>
      <c r="K105" s="18">
        <f>F105*$C$5</f>
        <v>0</v>
      </c>
      <c r="L105" s="17">
        <f>H105*$C$2</f>
        <v>0</v>
      </c>
      <c r="M105" s="42">
        <f>J105*$C$3</f>
        <v>0</v>
      </c>
      <c r="N105" s="23">
        <f>L105+M105</f>
        <v>0</v>
      </c>
    </row>
    <row r="106" spans="1:14" x14ac:dyDescent="0.3">
      <c r="A106" s="19">
        <v>43156</v>
      </c>
      <c r="B106">
        <v>2159452</v>
      </c>
      <c r="C106" s="32" t="s">
        <v>103</v>
      </c>
      <c r="D106" s="33" t="s">
        <v>104</v>
      </c>
      <c r="E106" s="33">
        <v>3830.22</v>
      </c>
      <c r="F106" s="11"/>
      <c r="G106" s="33">
        <v>2730.47</v>
      </c>
      <c r="H106" s="12"/>
      <c r="I106" s="33">
        <v>1099.74</v>
      </c>
      <c r="J106" s="12"/>
      <c r="K106" s="16"/>
      <c r="L106" s="17"/>
      <c r="M106" s="42"/>
      <c r="N106" s="23"/>
    </row>
    <row r="107" spans="1:14" x14ac:dyDescent="0.3">
      <c r="A107" s="19">
        <v>43184</v>
      </c>
      <c r="B107">
        <v>2159452</v>
      </c>
      <c r="C107" s="32" t="s">
        <v>103</v>
      </c>
      <c r="D107" s="33" t="s">
        <v>104</v>
      </c>
      <c r="E107" s="33">
        <v>3838.07</v>
      </c>
      <c r="F107" s="11">
        <v>7.8499999999999099</v>
      </c>
      <c r="G107" s="33">
        <v>2733.01</v>
      </c>
      <c r="H107" s="12">
        <v>2.5399999999999601</v>
      </c>
      <c r="I107" s="33">
        <v>1105.05</v>
      </c>
      <c r="J107" s="12">
        <v>5.3099999999999499</v>
      </c>
      <c r="K107" s="18">
        <f>F107*$C$5</f>
        <v>39.563999999999545</v>
      </c>
      <c r="L107" s="17">
        <f>H107*$C$2</f>
        <v>14.731999999999768</v>
      </c>
      <c r="M107" s="42">
        <f>J107*$C$3</f>
        <v>11.097899999999894</v>
      </c>
      <c r="N107" s="23">
        <f>L107+M107</f>
        <v>25.829899999999661</v>
      </c>
    </row>
    <row r="108" spans="1:14" x14ac:dyDescent="0.3">
      <c r="A108" s="20">
        <v>43156</v>
      </c>
      <c r="B108">
        <v>2768731</v>
      </c>
      <c r="C108" s="32" t="s">
        <v>105</v>
      </c>
      <c r="D108" s="33" t="s">
        <v>106</v>
      </c>
      <c r="E108" s="33">
        <v>479.65</v>
      </c>
      <c r="F108" s="11"/>
      <c r="G108" s="33">
        <v>312.94</v>
      </c>
      <c r="H108" s="12"/>
      <c r="I108" s="33">
        <v>166.7</v>
      </c>
      <c r="J108" s="12"/>
      <c r="K108" s="16"/>
      <c r="L108" s="17"/>
      <c r="M108" s="42"/>
      <c r="N108" s="23"/>
    </row>
    <row r="109" spans="1:14" x14ac:dyDescent="0.3">
      <c r="A109" s="20">
        <v>43184</v>
      </c>
      <c r="B109">
        <v>2768731</v>
      </c>
      <c r="C109" s="32" t="s">
        <v>105</v>
      </c>
      <c r="D109" s="33" t="s">
        <v>106</v>
      </c>
      <c r="E109" s="33">
        <v>479.65</v>
      </c>
      <c r="F109" s="11">
        <v>0</v>
      </c>
      <c r="G109" s="33">
        <v>312.94</v>
      </c>
      <c r="H109" s="12">
        <v>0</v>
      </c>
      <c r="I109" s="33">
        <v>166.7</v>
      </c>
      <c r="J109" s="12">
        <v>0</v>
      </c>
      <c r="K109" s="18">
        <f>F109*$C$5</f>
        <v>0</v>
      </c>
      <c r="L109" s="17">
        <f>H109*$C$2</f>
        <v>0</v>
      </c>
      <c r="M109" s="42">
        <f>J109*$C$3</f>
        <v>0</v>
      </c>
      <c r="N109" s="23">
        <f>L109+M109</f>
        <v>0</v>
      </c>
    </row>
    <row r="110" spans="1:14" x14ac:dyDescent="0.3">
      <c r="A110" s="19">
        <v>43156</v>
      </c>
      <c r="B110">
        <v>3848033</v>
      </c>
      <c r="C110" s="32" t="s">
        <v>107</v>
      </c>
      <c r="D110" s="33" t="s">
        <v>108</v>
      </c>
      <c r="E110" s="33">
        <v>0.38</v>
      </c>
      <c r="F110" s="11"/>
      <c r="G110" s="33">
        <v>0.38</v>
      </c>
      <c r="H110" s="12"/>
      <c r="I110" s="33">
        <v>0</v>
      </c>
      <c r="J110" s="12"/>
      <c r="K110" s="16"/>
      <c r="L110" s="17"/>
      <c r="M110" s="42"/>
      <c r="N110" s="23"/>
    </row>
    <row r="111" spans="1:14" x14ac:dyDescent="0.3">
      <c r="A111" s="19">
        <v>43184</v>
      </c>
      <c r="B111">
        <v>3848033</v>
      </c>
      <c r="C111" s="32" t="s">
        <v>107</v>
      </c>
      <c r="D111" s="33" t="s">
        <v>108</v>
      </c>
      <c r="E111" s="33">
        <v>0.38</v>
      </c>
      <c r="F111" s="11">
        <v>0</v>
      </c>
      <c r="G111" s="33">
        <v>0.38</v>
      </c>
      <c r="H111" s="12">
        <v>0</v>
      </c>
      <c r="I111" s="33">
        <v>0</v>
      </c>
      <c r="J111" s="12">
        <v>0</v>
      </c>
      <c r="K111" s="18">
        <f>F111*$C$5</f>
        <v>0</v>
      </c>
      <c r="L111" s="17">
        <f>H111*$C$2</f>
        <v>0</v>
      </c>
      <c r="M111" s="42">
        <f>J111*$C$3</f>
        <v>0</v>
      </c>
      <c r="N111" s="23">
        <f>L111+M111</f>
        <v>0</v>
      </c>
    </row>
    <row r="112" spans="1:14" x14ac:dyDescent="0.3">
      <c r="A112" s="19">
        <v>43156</v>
      </c>
      <c r="B112">
        <v>3870170</v>
      </c>
      <c r="C112" s="32" t="s">
        <v>354</v>
      </c>
      <c r="D112" s="33" t="s">
        <v>317</v>
      </c>
      <c r="E112" s="33">
        <v>12.21</v>
      </c>
      <c r="F112" s="11"/>
      <c r="G112" s="33">
        <v>12.2</v>
      </c>
      <c r="H112" s="12"/>
      <c r="I112" s="33">
        <v>0</v>
      </c>
      <c r="J112" s="12"/>
      <c r="K112" s="16"/>
      <c r="L112" s="17"/>
      <c r="M112" s="42"/>
      <c r="N112" s="23"/>
    </row>
    <row r="113" spans="1:14" x14ac:dyDescent="0.3">
      <c r="A113" s="19">
        <v>43184</v>
      </c>
      <c r="B113">
        <v>3870170</v>
      </c>
      <c r="C113" s="32" t="s">
        <v>354</v>
      </c>
      <c r="D113" s="33" t="s">
        <v>317</v>
      </c>
      <c r="E113" s="33">
        <v>12.21</v>
      </c>
      <c r="F113" s="11">
        <v>0</v>
      </c>
      <c r="G113" s="33">
        <v>12.2</v>
      </c>
      <c r="H113" s="12">
        <v>0</v>
      </c>
      <c r="I113" s="33">
        <v>0</v>
      </c>
      <c r="J113" s="12">
        <v>0</v>
      </c>
      <c r="K113" s="18">
        <f>F113*$C$5</f>
        <v>0</v>
      </c>
      <c r="L113" s="17">
        <f>H113*$C$2</f>
        <v>0</v>
      </c>
      <c r="M113" s="42">
        <f>J113*$C$3</f>
        <v>0</v>
      </c>
      <c r="N113" s="23">
        <f>L113+M113</f>
        <v>0</v>
      </c>
    </row>
    <row r="114" spans="1:14" x14ac:dyDescent="0.3">
      <c r="A114" s="19">
        <v>43156</v>
      </c>
      <c r="B114">
        <v>5080125</v>
      </c>
      <c r="C114" s="32" t="s">
        <v>316</v>
      </c>
      <c r="D114" s="33" t="s">
        <v>317</v>
      </c>
      <c r="E114" s="33">
        <v>2216.0300000000002</v>
      </c>
      <c r="F114" s="11"/>
      <c r="G114" s="33">
        <v>1182.02</v>
      </c>
      <c r="H114" s="12"/>
      <c r="I114" s="33">
        <v>1034.01</v>
      </c>
      <c r="J114" s="12"/>
      <c r="K114" s="16"/>
      <c r="L114" s="17"/>
      <c r="M114" s="42"/>
      <c r="N114" s="23"/>
    </row>
    <row r="115" spans="1:14" x14ac:dyDescent="0.3">
      <c r="A115" s="19">
        <v>43184</v>
      </c>
      <c r="B115">
        <v>5080125</v>
      </c>
      <c r="C115" s="32" t="s">
        <v>316</v>
      </c>
      <c r="D115" s="33" t="s">
        <v>317</v>
      </c>
      <c r="E115" s="33">
        <v>2216.17</v>
      </c>
      <c r="F115" s="11">
        <v>0.139999999999873</v>
      </c>
      <c r="G115" s="33">
        <v>1182.1500000000001</v>
      </c>
      <c r="H115" s="12">
        <v>0.130000000000109</v>
      </c>
      <c r="I115" s="33">
        <v>1034.02</v>
      </c>
      <c r="J115" s="12">
        <v>9.9999999999909103E-3</v>
      </c>
      <c r="K115" s="18">
        <f>F115*$C$5</f>
        <v>0.70559999999935996</v>
      </c>
      <c r="L115" s="17">
        <f>H115*$C$2</f>
        <v>0.75400000000063216</v>
      </c>
      <c r="M115" s="42">
        <f>J115*$C$3</f>
        <v>2.0899999999981E-2</v>
      </c>
      <c r="N115" s="23">
        <f>L115+M115</f>
        <v>0.77490000000061321</v>
      </c>
    </row>
    <row r="116" spans="1:14" x14ac:dyDescent="0.3">
      <c r="A116" s="36">
        <v>43156</v>
      </c>
      <c r="B116" s="37">
        <v>3837553</v>
      </c>
      <c r="C116" s="38" t="s">
        <v>109</v>
      </c>
      <c r="D116" s="39" t="s">
        <v>110</v>
      </c>
      <c r="E116" s="33">
        <v>113.76</v>
      </c>
      <c r="F116" s="11"/>
      <c r="G116" s="33">
        <v>113.75</v>
      </c>
      <c r="H116" s="12"/>
      <c r="I116" s="33">
        <v>0</v>
      </c>
      <c r="J116" s="12"/>
      <c r="K116" s="16"/>
      <c r="L116" s="17"/>
      <c r="M116" s="42"/>
      <c r="N116" s="23"/>
    </row>
    <row r="117" spans="1:14" x14ac:dyDescent="0.3">
      <c r="A117" s="36">
        <v>43184</v>
      </c>
      <c r="B117" s="37">
        <v>3837553</v>
      </c>
      <c r="C117" s="38" t="s">
        <v>109</v>
      </c>
      <c r="D117" s="39" t="s">
        <v>110</v>
      </c>
      <c r="E117" s="33">
        <v>113.76</v>
      </c>
      <c r="F117" s="11">
        <v>0</v>
      </c>
      <c r="G117" s="33">
        <v>113.75</v>
      </c>
      <c r="H117" s="12">
        <v>0</v>
      </c>
      <c r="I117" s="33">
        <v>0</v>
      </c>
      <c r="J117" s="12">
        <v>0</v>
      </c>
      <c r="K117" s="18">
        <f>F117*$C$5</f>
        <v>0</v>
      </c>
      <c r="L117" s="17">
        <f>H117*$C$2</f>
        <v>0</v>
      </c>
      <c r="M117" s="42">
        <f>J117*$C$3</f>
        <v>0</v>
      </c>
      <c r="N117" s="23">
        <f>L117+M117</f>
        <v>0</v>
      </c>
    </row>
    <row r="118" spans="1:14" x14ac:dyDescent="0.3">
      <c r="A118" s="19">
        <v>43156</v>
      </c>
      <c r="B118">
        <v>2806490</v>
      </c>
      <c r="C118" s="32" t="s">
        <v>111</v>
      </c>
      <c r="D118" s="33" t="s">
        <v>318</v>
      </c>
      <c r="E118" s="33">
        <v>19366.22</v>
      </c>
      <c r="F118" s="11"/>
      <c r="G118" s="33">
        <v>12815.55</v>
      </c>
      <c r="H118" s="12"/>
      <c r="I118" s="33">
        <v>6550.66</v>
      </c>
      <c r="J118" s="12"/>
      <c r="K118" s="16"/>
      <c r="L118" s="17"/>
      <c r="M118" s="42"/>
      <c r="N118" s="23"/>
    </row>
    <row r="119" spans="1:14" x14ac:dyDescent="0.3">
      <c r="A119" s="19">
        <v>43184</v>
      </c>
      <c r="B119">
        <v>2806490</v>
      </c>
      <c r="C119" s="32" t="s">
        <v>111</v>
      </c>
      <c r="D119" s="33" t="s">
        <v>318</v>
      </c>
      <c r="E119" s="33">
        <v>21154.78</v>
      </c>
      <c r="F119" s="11">
        <v>1788.56</v>
      </c>
      <c r="G119" s="33">
        <v>14026.26</v>
      </c>
      <c r="H119" s="12">
        <v>1210.71</v>
      </c>
      <c r="I119" s="33">
        <v>7128.51</v>
      </c>
      <c r="J119" s="12">
        <v>577.85</v>
      </c>
      <c r="K119" s="18">
        <f>F119*$C$5</f>
        <v>9014.3423999999995</v>
      </c>
      <c r="L119" s="17">
        <f>H119*$C$2</f>
        <v>7022.1180000000004</v>
      </c>
      <c r="M119" s="42">
        <f>J119*$C$3</f>
        <v>1207.7065</v>
      </c>
      <c r="N119" s="23">
        <f>L119+M119</f>
        <v>8229.8245000000006</v>
      </c>
    </row>
    <row r="120" spans="1:14" x14ac:dyDescent="0.3">
      <c r="A120" s="19">
        <v>43156</v>
      </c>
      <c r="B120">
        <v>2330385</v>
      </c>
      <c r="C120" s="32" t="s">
        <v>112</v>
      </c>
      <c r="D120" s="33" t="s">
        <v>113</v>
      </c>
      <c r="E120" s="33">
        <v>1333.88</v>
      </c>
      <c r="F120" s="11"/>
      <c r="G120" s="33">
        <v>982.58</v>
      </c>
      <c r="H120" s="12"/>
      <c r="I120" s="33">
        <v>351.3</v>
      </c>
      <c r="J120" s="12"/>
      <c r="K120" s="16"/>
      <c r="L120" s="17"/>
      <c r="M120" s="42"/>
      <c r="N120" s="23"/>
    </row>
    <row r="121" spans="1:14" x14ac:dyDescent="0.3">
      <c r="A121" s="19">
        <v>43184</v>
      </c>
      <c r="B121">
        <v>2330385</v>
      </c>
      <c r="C121" s="32" t="s">
        <v>112</v>
      </c>
      <c r="D121" s="33" t="s">
        <v>113</v>
      </c>
      <c r="E121" s="33">
        <v>1334.35</v>
      </c>
      <c r="F121" s="11">
        <v>0.47000000000002701</v>
      </c>
      <c r="G121" s="33">
        <v>982.98</v>
      </c>
      <c r="H121" s="12">
        <v>0.39999999999997699</v>
      </c>
      <c r="I121" s="33">
        <v>351.37</v>
      </c>
      <c r="J121" s="12">
        <v>6.9999999999993207E-2</v>
      </c>
      <c r="K121" s="18">
        <f>F121*$C$5</f>
        <v>2.3688000000001361</v>
      </c>
      <c r="L121" s="17">
        <f>H121*$C$2</f>
        <v>2.3199999999998666</v>
      </c>
      <c r="M121" s="42">
        <f>J121*$C$3</f>
        <v>0.1462999999999858</v>
      </c>
      <c r="N121" s="23">
        <f>L121+M121</f>
        <v>2.4662999999998525</v>
      </c>
    </row>
    <row r="122" spans="1:14" x14ac:dyDescent="0.3">
      <c r="A122" s="19">
        <v>43156</v>
      </c>
      <c r="B122">
        <v>2586093</v>
      </c>
      <c r="C122" s="32" t="s">
        <v>114</v>
      </c>
      <c r="D122" s="33" t="s">
        <v>115</v>
      </c>
      <c r="E122" s="33">
        <v>1820.62</v>
      </c>
      <c r="F122" s="11"/>
      <c r="G122" s="33">
        <v>1221.58</v>
      </c>
      <c r="H122" s="12"/>
      <c r="I122" s="33">
        <v>599.04</v>
      </c>
      <c r="J122" s="12"/>
      <c r="K122" s="16"/>
      <c r="L122" s="17"/>
      <c r="M122" s="42"/>
      <c r="N122" s="23"/>
    </row>
    <row r="123" spans="1:14" x14ac:dyDescent="0.3">
      <c r="A123" s="19">
        <v>43184</v>
      </c>
      <c r="B123">
        <v>2586093</v>
      </c>
      <c r="C123" s="32" t="s">
        <v>114</v>
      </c>
      <c r="D123" s="33" t="s">
        <v>115</v>
      </c>
      <c r="E123" s="33">
        <v>1820.85</v>
      </c>
      <c r="F123" s="11">
        <v>0.230000000000018</v>
      </c>
      <c r="G123" s="33">
        <v>1221.73</v>
      </c>
      <c r="H123" s="12">
        <v>0.150000000000091</v>
      </c>
      <c r="I123" s="33">
        <v>599.11</v>
      </c>
      <c r="J123" s="12">
        <v>7.0000000000049994E-2</v>
      </c>
      <c r="K123" s="18">
        <f>F123*$C$5</f>
        <v>1.1592000000000906</v>
      </c>
      <c r="L123" s="17">
        <f>H123*$C$2</f>
        <v>0.8700000000005278</v>
      </c>
      <c r="M123" s="42">
        <f>J123*$C$3</f>
        <v>0.14630000000010449</v>
      </c>
      <c r="N123" s="23">
        <f>L123+M123</f>
        <v>1.0163000000006324</v>
      </c>
    </row>
    <row r="124" spans="1:14" x14ac:dyDescent="0.3">
      <c r="A124" s="20">
        <v>43156</v>
      </c>
      <c r="B124">
        <v>2599491</v>
      </c>
      <c r="C124" s="32" t="s">
        <v>335</v>
      </c>
      <c r="D124" s="33" t="s">
        <v>336</v>
      </c>
      <c r="E124" s="33">
        <v>5300.53</v>
      </c>
      <c r="F124" s="11"/>
      <c r="G124" s="33">
        <v>1602.22</v>
      </c>
      <c r="H124" s="12"/>
      <c r="I124" s="33">
        <v>3698.11</v>
      </c>
      <c r="J124" s="12"/>
      <c r="K124" s="16"/>
      <c r="L124" s="17"/>
      <c r="M124" s="42"/>
      <c r="N124" s="23"/>
    </row>
    <row r="125" spans="1:14" x14ac:dyDescent="0.3">
      <c r="A125" s="20">
        <v>43184</v>
      </c>
      <c r="B125">
        <v>2599491</v>
      </c>
      <c r="C125" s="32" t="s">
        <v>335</v>
      </c>
      <c r="D125" s="33" t="s">
        <v>336</v>
      </c>
      <c r="E125" s="33">
        <v>5300.53</v>
      </c>
      <c r="F125" s="11">
        <v>0</v>
      </c>
      <c r="G125" s="33">
        <v>1602.22</v>
      </c>
      <c r="H125" s="12">
        <v>0</v>
      </c>
      <c r="I125" s="33">
        <v>3698.11</v>
      </c>
      <c r="J125" s="12">
        <v>0</v>
      </c>
      <c r="K125" s="18">
        <f>F125*$C$5</f>
        <v>0</v>
      </c>
      <c r="L125" s="17">
        <f>H125*$C$2</f>
        <v>0</v>
      </c>
      <c r="M125" s="42">
        <f>J125*$C$3</f>
        <v>0</v>
      </c>
      <c r="N125" s="23">
        <f>L125+M125</f>
        <v>0</v>
      </c>
    </row>
    <row r="126" spans="1:14" x14ac:dyDescent="0.3">
      <c r="A126" s="19">
        <v>43156</v>
      </c>
      <c r="B126">
        <v>2047071</v>
      </c>
      <c r="C126" s="32" t="s">
        <v>116</v>
      </c>
      <c r="D126" s="33" t="s">
        <v>117</v>
      </c>
      <c r="E126" s="33">
        <v>9931.7999999999993</v>
      </c>
      <c r="F126" s="11"/>
      <c r="G126" s="33">
        <v>5592.55</v>
      </c>
      <c r="H126" s="12"/>
      <c r="I126" s="33">
        <v>4339.25</v>
      </c>
      <c r="J126" s="12"/>
      <c r="K126" s="16"/>
      <c r="L126" s="17"/>
      <c r="M126" s="42"/>
      <c r="N126" s="23"/>
    </row>
    <row r="127" spans="1:14" x14ac:dyDescent="0.3">
      <c r="A127" s="19">
        <v>43184</v>
      </c>
      <c r="B127">
        <v>2047071</v>
      </c>
      <c r="C127" s="32" t="s">
        <v>116</v>
      </c>
      <c r="D127" s="33" t="s">
        <v>117</v>
      </c>
      <c r="E127" s="33">
        <v>9931.7999999999993</v>
      </c>
      <c r="F127" s="11">
        <v>0</v>
      </c>
      <c r="G127" s="33">
        <v>5592.55</v>
      </c>
      <c r="H127" s="12">
        <v>0</v>
      </c>
      <c r="I127" s="33">
        <v>4339.25</v>
      </c>
      <c r="J127" s="12">
        <v>0</v>
      </c>
      <c r="K127" s="18">
        <f>F127*$C$5</f>
        <v>0</v>
      </c>
      <c r="L127" s="17">
        <f>H127*$C$2</f>
        <v>0</v>
      </c>
      <c r="M127" s="42">
        <f>J127*$C$3</f>
        <v>0</v>
      </c>
      <c r="N127" s="23">
        <f>L127+M127</f>
        <v>0</v>
      </c>
    </row>
    <row r="128" spans="1:14" x14ac:dyDescent="0.3">
      <c r="A128" s="19">
        <v>43156</v>
      </c>
      <c r="B128">
        <v>2137694</v>
      </c>
      <c r="C128" s="32" t="s">
        <v>118</v>
      </c>
      <c r="D128" s="33" t="s">
        <v>119</v>
      </c>
      <c r="E128" s="33">
        <v>3939.88</v>
      </c>
      <c r="F128" s="11"/>
      <c r="G128" s="33">
        <v>2945.59</v>
      </c>
      <c r="H128" s="12"/>
      <c r="I128" s="33">
        <v>994.28</v>
      </c>
      <c r="J128" s="12"/>
      <c r="K128" s="16"/>
      <c r="L128" s="17"/>
      <c r="M128" s="42"/>
      <c r="N128" s="23"/>
    </row>
    <row r="129" spans="1:14" x14ac:dyDescent="0.3">
      <c r="A129" s="19">
        <v>43184</v>
      </c>
      <c r="B129">
        <v>2137694</v>
      </c>
      <c r="C129" s="32" t="s">
        <v>118</v>
      </c>
      <c r="D129" s="33" t="s">
        <v>119</v>
      </c>
      <c r="E129" s="33">
        <v>3939.88</v>
      </c>
      <c r="F129" s="11">
        <v>0</v>
      </c>
      <c r="G129" s="33">
        <v>2945.59</v>
      </c>
      <c r="H129" s="12">
        <v>0</v>
      </c>
      <c r="I129" s="33">
        <v>994.28</v>
      </c>
      <c r="J129" s="12">
        <v>0</v>
      </c>
      <c r="K129" s="18">
        <f>F129*$C$5</f>
        <v>0</v>
      </c>
      <c r="L129" s="17">
        <f>H129*$C$2</f>
        <v>0</v>
      </c>
      <c r="M129" s="42">
        <f>J129*$C$3</f>
        <v>0</v>
      </c>
      <c r="N129" s="23">
        <f>L129+M129</f>
        <v>0</v>
      </c>
    </row>
    <row r="130" spans="1:14" x14ac:dyDescent="0.3">
      <c r="A130" s="19">
        <v>43156</v>
      </c>
      <c r="B130">
        <v>2513624</v>
      </c>
      <c r="C130" s="32" t="s">
        <v>319</v>
      </c>
      <c r="D130" s="33" t="s">
        <v>320</v>
      </c>
      <c r="E130" s="33">
        <v>2028.7</v>
      </c>
      <c r="F130" s="11"/>
      <c r="G130" s="33">
        <v>385.88</v>
      </c>
      <c r="H130" s="12"/>
      <c r="I130" s="33">
        <v>1642.81</v>
      </c>
      <c r="J130" s="12"/>
      <c r="K130" s="16"/>
      <c r="L130" s="17"/>
      <c r="M130" s="42"/>
      <c r="N130" s="23"/>
    </row>
    <row r="131" spans="1:14" x14ac:dyDescent="0.3">
      <c r="A131" s="19">
        <v>43184</v>
      </c>
      <c r="B131">
        <v>2513624</v>
      </c>
      <c r="C131" s="32" t="s">
        <v>319</v>
      </c>
      <c r="D131" s="33" t="s">
        <v>320</v>
      </c>
      <c r="E131" s="33">
        <v>2028.7</v>
      </c>
      <c r="F131" s="11">
        <v>0</v>
      </c>
      <c r="G131" s="33">
        <v>385.88</v>
      </c>
      <c r="H131" s="12">
        <v>0</v>
      </c>
      <c r="I131" s="33">
        <v>1642.81</v>
      </c>
      <c r="J131" s="12">
        <v>0</v>
      </c>
      <c r="K131" s="18">
        <f>F131*$C$5</f>
        <v>0</v>
      </c>
      <c r="L131" s="17">
        <f>H131*$C$2</f>
        <v>0</v>
      </c>
      <c r="M131" s="42">
        <f>J131*$C$3</f>
        <v>0</v>
      </c>
      <c r="N131" s="23">
        <f>L131+M131</f>
        <v>0</v>
      </c>
    </row>
    <row r="132" spans="1:14" x14ac:dyDescent="0.3">
      <c r="A132" s="20">
        <v>43156</v>
      </c>
      <c r="B132">
        <v>2047068</v>
      </c>
      <c r="C132" s="32" t="s">
        <v>120</v>
      </c>
      <c r="D132" s="33" t="s">
        <v>121</v>
      </c>
      <c r="E132" s="33">
        <v>3932.47</v>
      </c>
      <c r="F132" s="11"/>
      <c r="G132" s="33">
        <v>2635.19</v>
      </c>
      <c r="H132" s="12"/>
      <c r="I132" s="33">
        <v>1297.26</v>
      </c>
      <c r="J132" s="12"/>
      <c r="K132" s="16"/>
      <c r="L132" s="17"/>
      <c r="M132" s="42"/>
      <c r="N132" s="23"/>
    </row>
    <row r="133" spans="1:14" x14ac:dyDescent="0.3">
      <c r="A133" s="20">
        <v>43184</v>
      </c>
      <c r="B133">
        <v>2047068</v>
      </c>
      <c r="C133" s="32" t="s">
        <v>120</v>
      </c>
      <c r="D133" s="33" t="s">
        <v>121</v>
      </c>
      <c r="E133" s="33">
        <v>3932.47</v>
      </c>
      <c r="F133" s="11">
        <v>0</v>
      </c>
      <c r="G133" s="33">
        <v>2635.19</v>
      </c>
      <c r="H133" s="12">
        <v>0</v>
      </c>
      <c r="I133" s="33">
        <v>1297.26</v>
      </c>
      <c r="J133" s="12">
        <v>0</v>
      </c>
      <c r="K133" s="18">
        <f>F133*$C$5</f>
        <v>0</v>
      </c>
      <c r="L133" s="17">
        <f>H133*$C$2</f>
        <v>0</v>
      </c>
      <c r="M133" s="42">
        <f>J133*$C$3</f>
        <v>0</v>
      </c>
      <c r="N133" s="23">
        <f>L133+M133</f>
        <v>0</v>
      </c>
    </row>
    <row r="134" spans="1:14" x14ac:dyDescent="0.3">
      <c r="A134" s="19">
        <v>43156</v>
      </c>
      <c r="B134">
        <v>2049471</v>
      </c>
      <c r="C134" s="32" t="s">
        <v>122</v>
      </c>
      <c r="D134" s="33" t="s">
        <v>123</v>
      </c>
      <c r="E134" s="33">
        <v>7293.65</v>
      </c>
      <c r="F134" s="11"/>
      <c r="G134" s="33">
        <v>5602.48</v>
      </c>
      <c r="H134" s="12"/>
      <c r="I134" s="33">
        <v>1691.16</v>
      </c>
      <c r="J134" s="12"/>
      <c r="K134" s="16"/>
      <c r="L134" s="17"/>
      <c r="M134" s="42"/>
      <c r="N134" s="23"/>
    </row>
    <row r="135" spans="1:14" x14ac:dyDescent="0.3">
      <c r="A135" s="19">
        <v>43184</v>
      </c>
      <c r="B135">
        <v>2049471</v>
      </c>
      <c r="C135" s="32" t="s">
        <v>122</v>
      </c>
      <c r="D135" s="33" t="s">
        <v>123</v>
      </c>
      <c r="E135" s="33">
        <v>7293.66</v>
      </c>
      <c r="F135" s="11">
        <v>9.9999999993087806E-3</v>
      </c>
      <c r="G135" s="33">
        <v>5602.48</v>
      </c>
      <c r="H135" s="12">
        <v>0</v>
      </c>
      <c r="I135" s="33">
        <v>1691.17</v>
      </c>
      <c r="J135" s="12">
        <v>9.9999999999909103E-3</v>
      </c>
      <c r="K135" s="18">
        <f>F135*$C$5</f>
        <v>5.0399999996516252E-2</v>
      </c>
      <c r="L135" s="17">
        <f>H135*$C$2</f>
        <v>0</v>
      </c>
      <c r="M135" s="42">
        <f>J135*$C$3</f>
        <v>2.0899999999981E-2</v>
      </c>
      <c r="N135" s="23">
        <f>L135+M135</f>
        <v>2.0899999999981E-2</v>
      </c>
    </row>
    <row r="136" spans="1:14" x14ac:dyDescent="0.3">
      <c r="A136" s="19">
        <v>43156</v>
      </c>
      <c r="B136">
        <v>2169909</v>
      </c>
      <c r="C136" s="32" t="s">
        <v>124</v>
      </c>
      <c r="D136" s="33" t="s">
        <v>125</v>
      </c>
      <c r="E136" s="33">
        <v>3437.05</v>
      </c>
      <c r="F136" s="11"/>
      <c r="G136" s="33">
        <v>2746.22</v>
      </c>
      <c r="H136" s="12"/>
      <c r="I136" s="33">
        <v>690.82</v>
      </c>
      <c r="J136" s="12"/>
      <c r="K136" s="16"/>
      <c r="L136" s="17"/>
      <c r="M136" s="42"/>
      <c r="N136" s="23"/>
    </row>
    <row r="137" spans="1:14" x14ac:dyDescent="0.3">
      <c r="A137" s="19">
        <v>43184</v>
      </c>
      <c r="B137">
        <v>2169909</v>
      </c>
      <c r="C137" s="32" t="s">
        <v>124</v>
      </c>
      <c r="D137" s="33" t="s">
        <v>125</v>
      </c>
      <c r="E137" s="33">
        <v>3437.05</v>
      </c>
      <c r="F137" s="11">
        <v>0</v>
      </c>
      <c r="G137" s="33">
        <v>2746.22</v>
      </c>
      <c r="H137" s="12">
        <v>0</v>
      </c>
      <c r="I137" s="33">
        <v>690.82</v>
      </c>
      <c r="J137" s="12">
        <v>0</v>
      </c>
      <c r="K137" s="18">
        <f>F137*$C$5</f>
        <v>0</v>
      </c>
      <c r="L137" s="17">
        <f>H137*$C$2</f>
        <v>0</v>
      </c>
      <c r="M137" s="42">
        <f>J137*$C$3</f>
        <v>0</v>
      </c>
      <c r="N137" s="23">
        <f>L137+M137</f>
        <v>0</v>
      </c>
    </row>
    <row r="138" spans="1:14" x14ac:dyDescent="0.3">
      <c r="A138" s="19">
        <v>43156</v>
      </c>
      <c r="B138">
        <v>2363117</v>
      </c>
      <c r="C138" s="32" t="s">
        <v>126</v>
      </c>
      <c r="D138" s="33" t="s">
        <v>127</v>
      </c>
      <c r="E138" s="33">
        <v>6230.79</v>
      </c>
      <c r="F138" s="11"/>
      <c r="G138" s="33">
        <v>5956.65</v>
      </c>
      <c r="H138" s="12"/>
      <c r="I138" s="33">
        <v>274.13</v>
      </c>
      <c r="J138" s="12"/>
      <c r="K138" s="16"/>
      <c r="L138" s="17"/>
      <c r="M138" s="42"/>
      <c r="N138" s="23"/>
    </row>
    <row r="139" spans="1:14" x14ac:dyDescent="0.3">
      <c r="A139" s="19">
        <v>43184</v>
      </c>
      <c r="B139">
        <v>2363117</v>
      </c>
      <c r="C139" s="32" t="s">
        <v>126</v>
      </c>
      <c r="D139" s="33" t="s">
        <v>127</v>
      </c>
      <c r="E139" s="33">
        <v>6231.93</v>
      </c>
      <c r="F139" s="11">
        <v>1.1400000000003301</v>
      </c>
      <c r="G139" s="33">
        <v>5957.48</v>
      </c>
      <c r="H139" s="12">
        <v>0.82999999999992702</v>
      </c>
      <c r="I139" s="33">
        <v>274.44</v>
      </c>
      <c r="J139" s="12">
        <v>0.310000000000002</v>
      </c>
      <c r="K139" s="18">
        <f>F139*$C$5</f>
        <v>5.745600000001664</v>
      </c>
      <c r="L139" s="17">
        <f>H139*$C$2</f>
        <v>4.8139999999995764</v>
      </c>
      <c r="M139" s="42">
        <f>J139*$C$3</f>
        <v>0.64790000000000414</v>
      </c>
      <c r="N139" s="23">
        <f>L139+M139</f>
        <v>5.4618999999995808</v>
      </c>
    </row>
    <row r="140" spans="1:14" x14ac:dyDescent="0.3">
      <c r="A140" s="20">
        <v>43156</v>
      </c>
      <c r="B140">
        <v>2137941</v>
      </c>
      <c r="C140" s="32" t="s">
        <v>128</v>
      </c>
      <c r="D140" s="33" t="s">
        <v>129</v>
      </c>
      <c r="E140" s="33">
        <v>54476.86</v>
      </c>
      <c r="F140" s="11"/>
      <c r="G140" s="33">
        <v>37977.85</v>
      </c>
      <c r="H140" s="12"/>
      <c r="I140" s="33">
        <v>16498.900000000001</v>
      </c>
      <c r="J140" s="12"/>
      <c r="K140" s="16"/>
      <c r="L140" s="17"/>
      <c r="M140" s="42"/>
      <c r="N140" s="23"/>
    </row>
    <row r="141" spans="1:14" x14ac:dyDescent="0.3">
      <c r="A141" s="20">
        <v>43184</v>
      </c>
      <c r="B141">
        <v>2137941</v>
      </c>
      <c r="C141" s="32" t="s">
        <v>128</v>
      </c>
      <c r="D141" s="33" t="s">
        <v>129</v>
      </c>
      <c r="E141" s="33">
        <v>55133.32</v>
      </c>
      <c r="F141" s="11">
        <v>656.45999999999913</v>
      </c>
      <c r="G141" s="33">
        <v>38415.160000000003</v>
      </c>
      <c r="H141" s="12">
        <v>437.31000000000495</v>
      </c>
      <c r="I141" s="33">
        <v>16718.07</v>
      </c>
      <c r="J141" s="12">
        <v>219.16999999999825</v>
      </c>
      <c r="K141" s="18">
        <f>F141*$C$5</f>
        <v>3308.5583999999958</v>
      </c>
      <c r="L141" s="17">
        <f>H141*$C$2</f>
        <v>2536.3980000000288</v>
      </c>
      <c r="M141" s="42">
        <f>J141*$C$3</f>
        <v>458.06529999999634</v>
      </c>
      <c r="N141" s="23">
        <f>L141+M141</f>
        <v>2994.4633000000249</v>
      </c>
    </row>
    <row r="142" spans="1:14" x14ac:dyDescent="0.3">
      <c r="A142" s="19">
        <v>43156</v>
      </c>
      <c r="B142">
        <v>2163162</v>
      </c>
      <c r="C142" s="32" t="s">
        <v>349</v>
      </c>
      <c r="D142" s="33" t="s">
        <v>130</v>
      </c>
      <c r="E142" s="33">
        <v>3374.44</v>
      </c>
      <c r="F142" s="11"/>
      <c r="G142" s="33">
        <v>2847.47</v>
      </c>
      <c r="H142" s="12"/>
      <c r="I142" s="33">
        <v>526.96</v>
      </c>
      <c r="J142" s="12"/>
      <c r="K142" s="16"/>
      <c r="L142" s="17"/>
      <c r="M142" s="42"/>
      <c r="N142" s="23"/>
    </row>
    <row r="143" spans="1:14" x14ac:dyDescent="0.3">
      <c r="A143" s="19">
        <v>43184</v>
      </c>
      <c r="B143">
        <v>2163162</v>
      </c>
      <c r="C143" s="32" t="s">
        <v>349</v>
      </c>
      <c r="D143" s="33" t="s">
        <v>130</v>
      </c>
      <c r="E143" s="33">
        <v>3374.44</v>
      </c>
      <c r="F143" s="11">
        <v>0</v>
      </c>
      <c r="G143" s="33">
        <v>2847.47</v>
      </c>
      <c r="H143" s="12">
        <v>0</v>
      </c>
      <c r="I143" s="33">
        <v>526.96</v>
      </c>
      <c r="J143" s="12">
        <v>0</v>
      </c>
      <c r="K143" s="18">
        <f>F143*$C$5</f>
        <v>0</v>
      </c>
      <c r="L143" s="17">
        <f>H143*$C$2</f>
        <v>0</v>
      </c>
      <c r="M143" s="42">
        <f>J143*$C$3</f>
        <v>0</v>
      </c>
      <c r="N143" s="23">
        <f>L143+M143</f>
        <v>0</v>
      </c>
    </row>
    <row r="144" spans="1:14" x14ac:dyDescent="0.3">
      <c r="A144" s="19">
        <v>43156</v>
      </c>
      <c r="B144">
        <v>2073224</v>
      </c>
      <c r="C144" s="32" t="s">
        <v>131</v>
      </c>
      <c r="D144" s="33" t="s">
        <v>337</v>
      </c>
      <c r="E144" s="33">
        <v>552.95000000000005</v>
      </c>
      <c r="F144" s="11"/>
      <c r="G144" s="33">
        <v>489.36</v>
      </c>
      <c r="H144" s="12"/>
      <c r="I144" s="33">
        <v>63.59</v>
      </c>
      <c r="J144" s="12"/>
      <c r="K144" s="16"/>
      <c r="L144" s="17"/>
      <c r="M144" s="42"/>
      <c r="N144" s="23"/>
    </row>
    <row r="145" spans="1:14" x14ac:dyDescent="0.3">
      <c r="A145" s="19">
        <v>43184</v>
      </c>
      <c r="B145">
        <v>2073224</v>
      </c>
      <c r="C145" s="32" t="s">
        <v>131</v>
      </c>
      <c r="D145" s="33" t="s">
        <v>337</v>
      </c>
      <c r="E145" s="33">
        <v>552.98</v>
      </c>
      <c r="F145" s="11">
        <v>2.9999999999972701E-2</v>
      </c>
      <c r="G145" s="33">
        <v>489.38</v>
      </c>
      <c r="H145" s="12">
        <v>1.99999999999818E-2</v>
      </c>
      <c r="I145" s="33">
        <v>63.6</v>
      </c>
      <c r="J145" s="12">
        <v>9.9999999999980105E-3</v>
      </c>
      <c r="K145" s="18">
        <f>F145*$C$5</f>
        <v>0.15119999999986242</v>
      </c>
      <c r="L145" s="17">
        <f>H145*$C$2</f>
        <v>0.11599999999989444</v>
      </c>
      <c r="M145" s="42">
        <f>J145*$C$3</f>
        <v>2.0899999999995842E-2</v>
      </c>
      <c r="N145" s="23">
        <f>L145+M145</f>
        <v>0.13689999999989028</v>
      </c>
    </row>
    <row r="146" spans="1:14" x14ac:dyDescent="0.3">
      <c r="A146" s="19">
        <v>43156</v>
      </c>
      <c r="B146">
        <v>2043749</v>
      </c>
      <c r="C146" s="32" t="s">
        <v>132</v>
      </c>
      <c r="D146" s="33" t="s">
        <v>133</v>
      </c>
      <c r="E146" s="33">
        <v>3798.19</v>
      </c>
      <c r="F146" s="11"/>
      <c r="G146" s="33">
        <v>2662.91</v>
      </c>
      <c r="H146" s="12"/>
      <c r="I146" s="33">
        <v>1135.27</v>
      </c>
      <c r="J146" s="12"/>
      <c r="K146" s="16"/>
      <c r="L146" s="17"/>
      <c r="M146" s="42"/>
      <c r="N146" s="23"/>
    </row>
    <row r="147" spans="1:14" x14ac:dyDescent="0.3">
      <c r="A147" s="19">
        <v>43184</v>
      </c>
      <c r="B147">
        <v>2043749</v>
      </c>
      <c r="C147" s="32" t="s">
        <v>132</v>
      </c>
      <c r="D147" s="33" t="s">
        <v>133</v>
      </c>
      <c r="E147" s="33">
        <v>3798.21</v>
      </c>
      <c r="F147" s="11">
        <v>1.99999999999818E-2</v>
      </c>
      <c r="G147" s="33">
        <v>2662.92</v>
      </c>
      <c r="H147" s="12">
        <v>1.00000000002183E-2</v>
      </c>
      <c r="I147" s="33">
        <v>1135.29</v>
      </c>
      <c r="J147" s="12">
        <v>1.99999999999818E-2</v>
      </c>
      <c r="K147" s="18">
        <f>F147*$C$5</f>
        <v>0.10079999999990827</v>
      </c>
      <c r="L147" s="17">
        <f>H147*$C$2</f>
        <v>5.8000000001266136E-2</v>
      </c>
      <c r="M147" s="42">
        <f>J147*$C$3</f>
        <v>4.1799999999961958E-2</v>
      </c>
      <c r="N147" s="23">
        <f>L147+M147</f>
        <v>9.9800000001228101E-2</v>
      </c>
    </row>
    <row r="148" spans="1:14" x14ac:dyDescent="0.3">
      <c r="A148" s="20">
        <v>43156</v>
      </c>
      <c r="B148">
        <v>2802629</v>
      </c>
      <c r="C148" s="32" t="s">
        <v>134</v>
      </c>
      <c r="D148" s="33" t="s">
        <v>130</v>
      </c>
      <c r="E148" s="33">
        <v>0.4</v>
      </c>
      <c r="F148" s="11"/>
      <c r="G148" s="33">
        <v>0.39</v>
      </c>
      <c r="H148" s="12"/>
      <c r="I148" s="33">
        <v>0</v>
      </c>
      <c r="J148" s="12"/>
      <c r="K148" s="16"/>
      <c r="L148" s="17"/>
      <c r="M148" s="42"/>
      <c r="N148" s="23"/>
    </row>
    <row r="149" spans="1:14" x14ac:dyDescent="0.3">
      <c r="A149" s="20">
        <v>43184</v>
      </c>
      <c r="B149">
        <v>2802629</v>
      </c>
      <c r="C149" s="32" t="s">
        <v>134</v>
      </c>
      <c r="D149" s="33" t="s">
        <v>130</v>
      </c>
      <c r="E149" s="33">
        <v>0.4</v>
      </c>
      <c r="F149" s="11">
        <v>0</v>
      </c>
      <c r="G149" s="33">
        <v>0.39</v>
      </c>
      <c r="H149" s="12">
        <v>0</v>
      </c>
      <c r="I149" s="33">
        <v>0</v>
      </c>
      <c r="J149" s="12">
        <v>0</v>
      </c>
      <c r="K149" s="18">
        <f>F149*$C$5</f>
        <v>0</v>
      </c>
      <c r="L149" s="17">
        <f>H149*$C$2</f>
        <v>0</v>
      </c>
      <c r="M149" s="42">
        <f>J149*$C$3</f>
        <v>0</v>
      </c>
      <c r="N149" s="23">
        <f>L149+M149</f>
        <v>0</v>
      </c>
    </row>
    <row r="150" spans="1:14" x14ac:dyDescent="0.3">
      <c r="A150" s="19">
        <v>43156</v>
      </c>
      <c r="B150">
        <v>2146186</v>
      </c>
      <c r="C150" s="32" t="s">
        <v>135</v>
      </c>
      <c r="D150" s="33" t="s">
        <v>136</v>
      </c>
      <c r="E150" s="33">
        <v>5373.82</v>
      </c>
      <c r="F150" s="11"/>
      <c r="G150" s="33">
        <v>4191.47</v>
      </c>
      <c r="H150" s="12"/>
      <c r="I150" s="33">
        <v>1182.3399999999999</v>
      </c>
      <c r="J150" s="12"/>
      <c r="K150" s="16"/>
      <c r="L150" s="17"/>
      <c r="M150" s="42"/>
      <c r="N150" s="23"/>
    </row>
    <row r="151" spans="1:14" x14ac:dyDescent="0.3">
      <c r="A151" s="19">
        <v>43184</v>
      </c>
      <c r="B151">
        <v>2146186</v>
      </c>
      <c r="C151" s="32" t="s">
        <v>135</v>
      </c>
      <c r="D151" s="33" t="s">
        <v>136</v>
      </c>
      <c r="E151" s="33">
        <v>5373.88</v>
      </c>
      <c r="F151" s="11">
        <v>6.0000000000400198E-2</v>
      </c>
      <c r="G151" s="33">
        <v>4191.51</v>
      </c>
      <c r="H151" s="12">
        <v>3.9999999999963599E-2</v>
      </c>
      <c r="I151" s="33">
        <v>1182.3599999999999</v>
      </c>
      <c r="J151" s="12">
        <v>2.0000000000209201E-2</v>
      </c>
      <c r="K151" s="18">
        <f>F151*$C$5</f>
        <v>0.302400000002017</v>
      </c>
      <c r="L151" s="17">
        <f>H151*$C$2</f>
        <v>0.23199999999978888</v>
      </c>
      <c r="M151" s="42">
        <f>J151*$C$3</f>
        <v>4.180000000043723E-2</v>
      </c>
      <c r="N151" s="23">
        <f>L151+M151</f>
        <v>0.27380000000022608</v>
      </c>
    </row>
    <row r="152" spans="1:14" x14ac:dyDescent="0.3">
      <c r="A152" s="19">
        <v>43156</v>
      </c>
      <c r="B152">
        <v>1960912</v>
      </c>
      <c r="C152" s="32" t="s">
        <v>137</v>
      </c>
      <c r="D152" s="33" t="s">
        <v>138</v>
      </c>
      <c r="E152" s="33">
        <v>21310.7</v>
      </c>
      <c r="F152" s="11"/>
      <c r="G152" s="33">
        <v>15058.73</v>
      </c>
      <c r="H152" s="12"/>
      <c r="I152" s="33">
        <v>6251.96</v>
      </c>
      <c r="J152" s="12"/>
      <c r="K152" s="16"/>
      <c r="L152" s="17"/>
      <c r="M152" s="42"/>
      <c r="N152" s="23"/>
    </row>
    <row r="153" spans="1:14" x14ac:dyDescent="0.3">
      <c r="A153" s="19">
        <v>43184</v>
      </c>
      <c r="B153">
        <v>1960912</v>
      </c>
      <c r="C153" s="32" t="s">
        <v>137</v>
      </c>
      <c r="D153" s="33" t="s">
        <v>138</v>
      </c>
      <c r="E153" s="33">
        <v>21310.71</v>
      </c>
      <c r="F153" s="11">
        <v>9.9999999983992893E-3</v>
      </c>
      <c r="G153" s="33">
        <v>15058.73</v>
      </c>
      <c r="H153" s="12">
        <v>0</v>
      </c>
      <c r="I153" s="33">
        <v>6251.97</v>
      </c>
      <c r="J153" s="12">
        <v>1.00000000002183E-2</v>
      </c>
      <c r="K153" s="18">
        <f>F153*$C$5</f>
        <v>5.0399999991932419E-2</v>
      </c>
      <c r="L153" s="17">
        <f>H153*$C$2</f>
        <v>0</v>
      </c>
      <c r="M153" s="42">
        <f>J153*$C$3</f>
        <v>2.0900000000456245E-2</v>
      </c>
      <c r="N153" s="23">
        <f>L153+M153</f>
        <v>2.0900000000456245E-2</v>
      </c>
    </row>
    <row r="154" spans="1:14" x14ac:dyDescent="0.3">
      <c r="A154" s="19">
        <v>43156</v>
      </c>
      <c r="B154">
        <v>3855808</v>
      </c>
      <c r="C154" s="32" t="s">
        <v>304</v>
      </c>
      <c r="D154" s="33" t="s">
        <v>305</v>
      </c>
      <c r="E154" s="33">
        <v>306.42</v>
      </c>
      <c r="F154" s="11"/>
      <c r="G154" s="33">
        <v>187.23</v>
      </c>
      <c r="H154" s="12"/>
      <c r="I154" s="33">
        <v>119.18</v>
      </c>
      <c r="J154" s="12"/>
      <c r="K154" s="16"/>
      <c r="L154" s="17"/>
      <c r="M154" s="42"/>
      <c r="N154" s="23"/>
    </row>
    <row r="155" spans="1:14" x14ac:dyDescent="0.3">
      <c r="A155" s="19">
        <v>43184</v>
      </c>
      <c r="B155">
        <v>3855808</v>
      </c>
      <c r="C155" s="32" t="s">
        <v>304</v>
      </c>
      <c r="D155" s="33" t="s">
        <v>305</v>
      </c>
      <c r="E155" s="33">
        <v>317.08</v>
      </c>
      <c r="F155" s="11">
        <v>10.66</v>
      </c>
      <c r="G155" s="33">
        <v>196.7</v>
      </c>
      <c r="H155" s="12">
        <v>9.4700000000000308</v>
      </c>
      <c r="I155" s="33">
        <v>120.37</v>
      </c>
      <c r="J155" s="12">
        <v>1.19</v>
      </c>
      <c r="K155" s="18">
        <f>F155*$C$5</f>
        <v>53.726399999999998</v>
      </c>
      <c r="L155" s="17">
        <f>H155*$C$2</f>
        <v>54.92600000000018</v>
      </c>
      <c r="M155" s="42">
        <f>J155*$C$3</f>
        <v>2.4870999999999999</v>
      </c>
      <c r="N155" s="23">
        <f>L155+M155</f>
        <v>57.413100000000178</v>
      </c>
    </row>
    <row r="156" spans="1:14" x14ac:dyDescent="0.3">
      <c r="A156" s="20">
        <v>43156</v>
      </c>
      <c r="B156">
        <v>2775259</v>
      </c>
      <c r="C156" s="32" t="s">
        <v>139</v>
      </c>
      <c r="D156" s="33" t="s">
        <v>140</v>
      </c>
      <c r="E156" s="33">
        <v>6.29</v>
      </c>
      <c r="F156" s="11"/>
      <c r="G156" s="33">
        <v>6.27</v>
      </c>
      <c r="H156" s="12"/>
      <c r="I156" s="33">
        <v>0.02</v>
      </c>
      <c r="J156" s="12"/>
      <c r="K156" s="16"/>
      <c r="L156" s="17"/>
      <c r="M156" s="42"/>
      <c r="N156" s="23"/>
    </row>
    <row r="157" spans="1:14" x14ac:dyDescent="0.3">
      <c r="A157" s="20">
        <v>43184</v>
      </c>
      <c r="B157">
        <v>2775259</v>
      </c>
      <c r="C157" s="32" t="s">
        <v>139</v>
      </c>
      <c r="D157" s="33" t="s">
        <v>140</v>
      </c>
      <c r="E157" s="33">
        <v>6.31</v>
      </c>
      <c r="F157" s="11">
        <v>2.00000000000005E-2</v>
      </c>
      <c r="G157" s="33">
        <v>6.28</v>
      </c>
      <c r="H157" s="12">
        <v>9.9999999999997903E-3</v>
      </c>
      <c r="I157" s="33">
        <v>0.02</v>
      </c>
      <c r="J157" s="12">
        <v>0</v>
      </c>
      <c r="K157" s="18">
        <f>F157*$C$5</f>
        <v>0.10080000000000253</v>
      </c>
      <c r="L157" s="17">
        <f>H157*$C$2</f>
        <v>5.7999999999998782E-2</v>
      </c>
      <c r="M157" s="42">
        <f>J157*$C$3</f>
        <v>0</v>
      </c>
      <c r="N157" s="23">
        <f>L157+M157</f>
        <v>5.7999999999998782E-2</v>
      </c>
    </row>
    <row r="158" spans="1:14" x14ac:dyDescent="0.3">
      <c r="A158" s="19">
        <v>43156</v>
      </c>
      <c r="B158">
        <v>2357617</v>
      </c>
      <c r="C158" s="32" t="s">
        <v>141</v>
      </c>
      <c r="D158" s="33" t="s">
        <v>142</v>
      </c>
      <c r="E158" s="33">
        <v>18280.240000000002</v>
      </c>
      <c r="F158" s="11"/>
      <c r="G158" s="33">
        <v>14921.67</v>
      </c>
      <c r="H158" s="12"/>
      <c r="I158" s="33">
        <v>3358.57</v>
      </c>
      <c r="J158" s="12"/>
      <c r="K158" s="16"/>
      <c r="L158" s="17"/>
      <c r="M158" s="42"/>
      <c r="N158" s="23"/>
    </row>
    <row r="159" spans="1:14" x14ac:dyDescent="0.3">
      <c r="A159" s="19">
        <v>43184</v>
      </c>
      <c r="B159">
        <v>2357617</v>
      </c>
      <c r="C159" s="32" t="s">
        <v>141</v>
      </c>
      <c r="D159" s="33" t="s">
        <v>142</v>
      </c>
      <c r="E159" s="33">
        <v>18953.48</v>
      </c>
      <c r="F159" s="11">
        <v>673.23999999999796</v>
      </c>
      <c r="G159" s="33">
        <v>15397.72</v>
      </c>
      <c r="H159" s="12">
        <v>476.05000000000098</v>
      </c>
      <c r="I159" s="33">
        <v>3555.76</v>
      </c>
      <c r="J159" s="12">
        <v>197.19</v>
      </c>
      <c r="K159" s="18">
        <f>F159*$C$5</f>
        <v>3393.1295999999898</v>
      </c>
      <c r="L159" s="17">
        <f>H159*$C$2</f>
        <v>2761.0900000000056</v>
      </c>
      <c r="M159" s="42">
        <f>J159*$C$3</f>
        <v>412.12709999999998</v>
      </c>
      <c r="N159" s="23">
        <f>L159+M159</f>
        <v>3173.2171000000058</v>
      </c>
    </row>
    <row r="160" spans="1:14" x14ac:dyDescent="0.3">
      <c r="A160" s="19">
        <v>43156</v>
      </c>
      <c r="B160">
        <v>3831953</v>
      </c>
      <c r="C160" s="32" t="s">
        <v>143</v>
      </c>
      <c r="D160" s="33" t="s">
        <v>144</v>
      </c>
      <c r="E160" s="33">
        <v>401.26</v>
      </c>
      <c r="F160" s="11"/>
      <c r="G160" s="33">
        <v>310.5</v>
      </c>
      <c r="H160" s="12"/>
      <c r="I160" s="33">
        <v>90.75</v>
      </c>
      <c r="J160" s="12"/>
      <c r="K160" s="16"/>
      <c r="L160" s="17"/>
      <c r="M160" s="42"/>
      <c r="N160" s="23"/>
    </row>
    <row r="161" spans="1:14" x14ac:dyDescent="0.3">
      <c r="A161" s="19">
        <v>43184</v>
      </c>
      <c r="B161">
        <v>3831953</v>
      </c>
      <c r="C161" s="32" t="s">
        <v>143</v>
      </c>
      <c r="D161" s="33" t="s">
        <v>144</v>
      </c>
      <c r="E161" s="33">
        <v>401.28</v>
      </c>
      <c r="F161" s="11">
        <v>2.0000000000038699E-2</v>
      </c>
      <c r="G161" s="33">
        <v>310.51</v>
      </c>
      <c r="H161" s="12">
        <v>9.9999999999909103E-3</v>
      </c>
      <c r="I161" s="33">
        <v>90.75</v>
      </c>
      <c r="J161" s="12">
        <v>0</v>
      </c>
      <c r="K161" s="18">
        <f>F161*$C$5</f>
        <v>0.10080000000019504</v>
      </c>
      <c r="L161" s="17">
        <f>H161*$C$2</f>
        <v>5.7999999999947274E-2</v>
      </c>
      <c r="M161" s="42">
        <f>J161*$C$3</f>
        <v>0</v>
      </c>
      <c r="N161" s="23">
        <f>L161+M161</f>
        <v>5.7999999999947274E-2</v>
      </c>
    </row>
    <row r="162" spans="1:14" x14ac:dyDescent="0.3">
      <c r="A162" s="19">
        <v>43156</v>
      </c>
      <c r="B162">
        <v>2567155</v>
      </c>
      <c r="C162" s="32" t="s">
        <v>145</v>
      </c>
      <c r="D162" s="33" t="s">
        <v>146</v>
      </c>
      <c r="E162" s="33">
        <v>1886.81</v>
      </c>
      <c r="F162" s="11"/>
      <c r="G162" s="33">
        <v>1348.58</v>
      </c>
      <c r="H162" s="12"/>
      <c r="I162" s="33">
        <v>538.23</v>
      </c>
      <c r="J162" s="12"/>
      <c r="K162" s="16"/>
      <c r="L162" s="17"/>
      <c r="M162" s="42"/>
      <c r="N162" s="23"/>
    </row>
    <row r="163" spans="1:14" x14ac:dyDescent="0.3">
      <c r="A163" s="19">
        <v>43184</v>
      </c>
      <c r="B163">
        <v>2567155</v>
      </c>
      <c r="C163" s="32" t="s">
        <v>145</v>
      </c>
      <c r="D163" s="33" t="s">
        <v>146</v>
      </c>
      <c r="E163" s="33">
        <v>1910.22</v>
      </c>
      <c r="F163" s="11">
        <v>23.4100000000001</v>
      </c>
      <c r="G163" s="33">
        <v>1363.54</v>
      </c>
      <c r="H163" s="12">
        <v>14.96</v>
      </c>
      <c r="I163" s="33">
        <v>546.66999999999996</v>
      </c>
      <c r="J163" s="12">
        <v>8.4399999999999409</v>
      </c>
      <c r="K163" s="18">
        <f>F163*$C$5</f>
        <v>117.9864000000005</v>
      </c>
      <c r="L163" s="17">
        <f>H163*$C$2</f>
        <v>86.768000000000001</v>
      </c>
      <c r="M163" s="42">
        <f>J163*$C$3</f>
        <v>17.639599999999874</v>
      </c>
      <c r="N163" s="23">
        <f>L163+M163</f>
        <v>104.40759999999987</v>
      </c>
    </row>
    <row r="164" spans="1:14" x14ac:dyDescent="0.3">
      <c r="A164" s="20">
        <v>43156</v>
      </c>
      <c r="B164">
        <v>2514808</v>
      </c>
      <c r="C164" s="32" t="s">
        <v>321</v>
      </c>
      <c r="D164" s="33" t="s">
        <v>322</v>
      </c>
      <c r="E164" s="33">
        <v>657.05</v>
      </c>
      <c r="F164" s="11"/>
      <c r="G164" s="33">
        <v>487.3</v>
      </c>
      <c r="H164" s="12"/>
      <c r="I164" s="33">
        <v>169.74</v>
      </c>
      <c r="J164" s="12"/>
      <c r="K164" s="16"/>
      <c r="L164" s="17"/>
      <c r="M164" s="42"/>
      <c r="N164" s="23"/>
    </row>
    <row r="165" spans="1:14" x14ac:dyDescent="0.3">
      <c r="A165" s="20">
        <v>43184</v>
      </c>
      <c r="B165">
        <v>2514808</v>
      </c>
      <c r="C165" s="32" t="s">
        <v>321</v>
      </c>
      <c r="D165" s="33" t="s">
        <v>322</v>
      </c>
      <c r="E165" s="33">
        <v>657.05</v>
      </c>
      <c r="F165" s="11">
        <v>0</v>
      </c>
      <c r="G165" s="33">
        <v>487.3</v>
      </c>
      <c r="H165" s="12">
        <v>0</v>
      </c>
      <c r="I165" s="33">
        <v>169.74</v>
      </c>
      <c r="J165" s="12">
        <v>0</v>
      </c>
      <c r="K165" s="18">
        <f>F165*$C$5</f>
        <v>0</v>
      </c>
      <c r="L165" s="17">
        <f>H165*$C$2</f>
        <v>0</v>
      </c>
      <c r="M165" s="42">
        <f>J165*$C$3</f>
        <v>0</v>
      </c>
      <c r="N165" s="23">
        <f>L165+M165</f>
        <v>0</v>
      </c>
    </row>
    <row r="166" spans="1:14" x14ac:dyDescent="0.3">
      <c r="A166" s="19">
        <v>43156</v>
      </c>
      <c r="B166">
        <v>2160979</v>
      </c>
      <c r="C166" s="32" t="s">
        <v>147</v>
      </c>
      <c r="D166" s="33" t="s">
        <v>148</v>
      </c>
      <c r="E166" s="33">
        <v>7858.34</v>
      </c>
      <c r="F166" s="11"/>
      <c r="G166" s="33">
        <v>6091.29</v>
      </c>
      <c r="H166" s="12"/>
      <c r="I166" s="33">
        <v>1767.04</v>
      </c>
      <c r="J166" s="12"/>
      <c r="K166" s="16"/>
      <c r="L166" s="17"/>
      <c r="M166" s="42"/>
      <c r="N166" s="23"/>
    </row>
    <row r="167" spans="1:14" x14ac:dyDescent="0.3">
      <c r="A167" s="19">
        <v>43184</v>
      </c>
      <c r="B167">
        <v>2160979</v>
      </c>
      <c r="C167" s="32" t="s">
        <v>147</v>
      </c>
      <c r="D167" s="33" t="s">
        <v>148</v>
      </c>
      <c r="E167" s="33">
        <v>7874.74</v>
      </c>
      <c r="F167" s="11">
        <v>16.399999999999601</v>
      </c>
      <c r="G167" s="33">
        <v>6104.56</v>
      </c>
      <c r="H167" s="12">
        <v>13.270000000000399</v>
      </c>
      <c r="I167" s="33">
        <v>1770.17</v>
      </c>
      <c r="J167" s="12">
        <v>3.13000000000011</v>
      </c>
      <c r="K167" s="18">
        <f>F167*$C$5</f>
        <v>82.655999999997988</v>
      </c>
      <c r="L167" s="17">
        <f>H167*$C$2</f>
        <v>76.96600000000231</v>
      </c>
      <c r="M167" s="42">
        <f>J167*$C$3</f>
        <v>6.5417000000002297</v>
      </c>
      <c r="N167" s="23">
        <f>L167+M167</f>
        <v>83.507700000002544</v>
      </c>
    </row>
    <row r="168" spans="1:14" x14ac:dyDescent="0.3">
      <c r="A168" s="19">
        <v>43156</v>
      </c>
      <c r="B168">
        <v>2339919</v>
      </c>
      <c r="C168" s="32" t="s">
        <v>149</v>
      </c>
      <c r="D168" s="33" t="s">
        <v>150</v>
      </c>
      <c r="E168" s="33">
        <v>1052.6099999999999</v>
      </c>
      <c r="F168" s="11"/>
      <c r="G168" s="33">
        <v>857.5</v>
      </c>
      <c r="H168" s="12"/>
      <c r="I168" s="33">
        <v>195.11</v>
      </c>
      <c r="J168" s="12"/>
      <c r="K168" s="16"/>
      <c r="L168" s="17"/>
      <c r="M168" s="42"/>
      <c r="N168" s="23"/>
    </row>
    <row r="169" spans="1:14" x14ac:dyDescent="0.3">
      <c r="A169" s="19">
        <v>43184</v>
      </c>
      <c r="B169">
        <v>2339919</v>
      </c>
      <c r="C169" s="32" t="s">
        <v>149</v>
      </c>
      <c r="D169" s="33" t="s">
        <v>150</v>
      </c>
      <c r="E169" s="33">
        <v>1052.6300000000001</v>
      </c>
      <c r="F169" s="11">
        <v>1.99999999999818E-2</v>
      </c>
      <c r="G169" s="33">
        <v>857.52</v>
      </c>
      <c r="H169" s="12">
        <v>1.99999999999818E-2</v>
      </c>
      <c r="I169" s="33">
        <v>195.11</v>
      </c>
      <c r="J169" s="12">
        <v>0</v>
      </c>
      <c r="K169" s="18">
        <f>F169*$C$5</f>
        <v>0.10079999999990827</v>
      </c>
      <c r="L169" s="17">
        <f>H169*$C$2</f>
        <v>0.11599999999989444</v>
      </c>
      <c r="M169" s="42">
        <f>J169*$C$3</f>
        <v>0</v>
      </c>
      <c r="N169" s="23">
        <f>L169+M169</f>
        <v>0.11599999999989444</v>
      </c>
    </row>
    <row r="170" spans="1:14" x14ac:dyDescent="0.3">
      <c r="A170" s="20">
        <v>43156</v>
      </c>
      <c r="B170">
        <v>3423642</v>
      </c>
      <c r="C170" s="32" t="s">
        <v>306</v>
      </c>
      <c r="D170" s="33" t="s">
        <v>307</v>
      </c>
      <c r="E170" s="33">
        <v>22997.573</v>
      </c>
      <c r="F170" s="11"/>
      <c r="G170" s="33">
        <v>13801.782999999999</v>
      </c>
      <c r="H170" s="12"/>
      <c r="I170" s="33">
        <v>13929.23</v>
      </c>
      <c r="J170" s="12"/>
      <c r="K170" s="16"/>
      <c r="L170" s="17"/>
      <c r="M170" s="42"/>
      <c r="N170" s="23"/>
    </row>
    <row r="171" spans="1:14" x14ac:dyDescent="0.3">
      <c r="A171" s="20">
        <v>43184</v>
      </c>
      <c r="B171">
        <v>3423642</v>
      </c>
      <c r="C171" s="32" t="s">
        <v>306</v>
      </c>
      <c r="D171" s="33" t="s">
        <v>307</v>
      </c>
      <c r="E171" s="33">
        <v>23257.392</v>
      </c>
      <c r="F171" s="11">
        <v>259.81900000000002</v>
      </c>
      <c r="G171" s="33">
        <v>13887.605</v>
      </c>
      <c r="H171" s="12">
        <v>85.822000000000102</v>
      </c>
      <c r="I171" s="33">
        <v>14103.227000000001</v>
      </c>
      <c r="J171" s="12">
        <v>173.99700000000101</v>
      </c>
      <c r="K171" s="18">
        <f>F171*$C$5</f>
        <v>1309.4877600000002</v>
      </c>
      <c r="L171" s="17">
        <f>H171*$C$2</f>
        <v>497.76760000000058</v>
      </c>
      <c r="M171" s="42">
        <f>J171*$C$3</f>
        <v>363.6537300000021</v>
      </c>
      <c r="N171" s="23">
        <f>L171+M171</f>
        <v>861.42133000000263</v>
      </c>
    </row>
    <row r="172" spans="1:14" x14ac:dyDescent="0.3">
      <c r="A172" s="19">
        <v>43156</v>
      </c>
      <c r="B172">
        <v>2152926</v>
      </c>
      <c r="C172" s="32" t="s">
        <v>152</v>
      </c>
      <c r="D172" s="33" t="s">
        <v>153</v>
      </c>
      <c r="E172" s="33">
        <v>2458.46</v>
      </c>
      <c r="F172" s="11"/>
      <c r="G172" s="33">
        <v>1924.4</v>
      </c>
      <c r="H172" s="12"/>
      <c r="I172" s="33">
        <v>534.05999999999995</v>
      </c>
      <c r="J172" s="12"/>
      <c r="K172" s="16"/>
      <c r="L172" s="17"/>
      <c r="M172" s="42"/>
      <c r="N172" s="23"/>
    </row>
    <row r="173" spans="1:14" x14ac:dyDescent="0.3">
      <c r="A173" s="19">
        <v>43184</v>
      </c>
      <c r="B173">
        <v>2152926</v>
      </c>
      <c r="C173" s="32" t="s">
        <v>152</v>
      </c>
      <c r="D173" s="33" t="s">
        <v>153</v>
      </c>
      <c r="E173" s="33">
        <v>2458.46</v>
      </c>
      <c r="F173" s="11">
        <v>0</v>
      </c>
      <c r="G173" s="33">
        <v>1924.4</v>
      </c>
      <c r="H173" s="12">
        <v>0</v>
      </c>
      <c r="I173" s="33">
        <v>534.05999999999995</v>
      </c>
      <c r="J173" s="12">
        <v>0</v>
      </c>
      <c r="K173" s="18">
        <f>F173*$C$5</f>
        <v>0</v>
      </c>
      <c r="L173" s="17">
        <f>H173*$C$2</f>
        <v>0</v>
      </c>
      <c r="M173" s="42">
        <f>J173*$C$3</f>
        <v>0</v>
      </c>
      <c r="N173" s="23">
        <f>L173+M173</f>
        <v>0</v>
      </c>
    </row>
    <row r="174" spans="1:14" x14ac:dyDescent="0.3">
      <c r="A174" s="19">
        <v>43156</v>
      </c>
      <c r="B174">
        <v>2340750</v>
      </c>
      <c r="C174" s="32" t="s">
        <v>338</v>
      </c>
      <c r="D174" s="33" t="s">
        <v>151</v>
      </c>
      <c r="E174" s="33">
        <v>869.82</v>
      </c>
      <c r="F174" s="11"/>
      <c r="G174" s="33">
        <v>727.89</v>
      </c>
      <c r="H174" s="12"/>
      <c r="I174" s="33">
        <v>141.93</v>
      </c>
      <c r="J174" s="12"/>
      <c r="K174" s="16"/>
      <c r="L174" s="17"/>
      <c r="M174" s="42"/>
      <c r="N174" s="23"/>
    </row>
    <row r="175" spans="1:14" x14ac:dyDescent="0.3">
      <c r="A175" s="19">
        <v>43184</v>
      </c>
      <c r="B175">
        <v>2340750</v>
      </c>
      <c r="C175" s="32" t="s">
        <v>338</v>
      </c>
      <c r="D175" s="33" t="s">
        <v>151</v>
      </c>
      <c r="E175" s="33">
        <v>869.83</v>
      </c>
      <c r="F175" s="11">
        <v>9.9999999999909103E-3</v>
      </c>
      <c r="G175" s="33">
        <v>727.89</v>
      </c>
      <c r="H175" s="12">
        <v>0</v>
      </c>
      <c r="I175" s="33">
        <v>141.93</v>
      </c>
      <c r="J175" s="12">
        <v>0</v>
      </c>
      <c r="K175" s="18">
        <f>F175*$C$5</f>
        <v>5.039999999995419E-2</v>
      </c>
      <c r="L175" s="17">
        <f>H175*$C$2</f>
        <v>0</v>
      </c>
      <c r="M175" s="42">
        <f>J175*$C$3</f>
        <v>0</v>
      </c>
      <c r="N175" s="23">
        <f>L175+M175</f>
        <v>0</v>
      </c>
    </row>
    <row r="176" spans="1:14" x14ac:dyDescent="0.3">
      <c r="A176" s="19">
        <v>43156</v>
      </c>
      <c r="B176">
        <v>2162467</v>
      </c>
      <c r="C176" s="32" t="s">
        <v>154</v>
      </c>
      <c r="D176" s="33" t="s">
        <v>155</v>
      </c>
      <c r="E176" s="33">
        <v>3114.83</v>
      </c>
      <c r="F176" s="11"/>
      <c r="G176" s="33">
        <v>2033.85</v>
      </c>
      <c r="H176" s="12"/>
      <c r="I176" s="33">
        <v>1080.97</v>
      </c>
      <c r="J176" s="12"/>
      <c r="K176" s="16"/>
      <c r="L176" s="17"/>
      <c r="M176" s="42"/>
      <c r="N176" s="23"/>
    </row>
    <row r="177" spans="1:14" x14ac:dyDescent="0.3">
      <c r="A177" s="19">
        <v>43184</v>
      </c>
      <c r="B177">
        <v>2162467</v>
      </c>
      <c r="C177" s="32" t="s">
        <v>154</v>
      </c>
      <c r="D177" s="33" t="s">
        <v>155</v>
      </c>
      <c r="E177" s="33">
        <v>3114.84</v>
      </c>
      <c r="F177" s="11">
        <v>1.00000000002183E-2</v>
      </c>
      <c r="G177" s="33">
        <v>2033.86</v>
      </c>
      <c r="H177" s="12">
        <v>9.9999999999909103E-3</v>
      </c>
      <c r="I177" s="33">
        <v>1080.97</v>
      </c>
      <c r="J177" s="12">
        <v>0</v>
      </c>
      <c r="K177" s="18">
        <f>F177*$C$5</f>
        <v>5.0400000001100231E-2</v>
      </c>
      <c r="L177" s="17">
        <f>H177*$C$2</f>
        <v>5.7999999999947274E-2</v>
      </c>
      <c r="M177" s="42">
        <f>J177*$C$3</f>
        <v>0</v>
      </c>
      <c r="N177" s="23">
        <f>L177+M177</f>
        <v>5.7999999999947274E-2</v>
      </c>
    </row>
    <row r="178" spans="1:14" x14ac:dyDescent="0.3">
      <c r="A178" s="20">
        <v>43156</v>
      </c>
      <c r="B178">
        <v>2764142</v>
      </c>
      <c r="C178" s="32" t="s">
        <v>156</v>
      </c>
      <c r="D178" s="33" t="s">
        <v>157</v>
      </c>
      <c r="E178" s="33">
        <v>202.43</v>
      </c>
      <c r="F178" s="11"/>
      <c r="G178" s="33">
        <v>139.38999999999999</v>
      </c>
      <c r="H178" s="12"/>
      <c r="I178" s="33">
        <v>63.03</v>
      </c>
      <c r="J178" s="12"/>
      <c r="K178" s="16"/>
      <c r="L178" s="17"/>
      <c r="M178" s="42"/>
      <c r="N178" s="23"/>
    </row>
    <row r="179" spans="1:14" x14ac:dyDescent="0.3">
      <c r="A179" s="20">
        <v>43184</v>
      </c>
      <c r="B179">
        <v>2764142</v>
      </c>
      <c r="C179" s="32" t="s">
        <v>156</v>
      </c>
      <c r="D179" s="33" t="s">
        <v>157</v>
      </c>
      <c r="E179" s="33">
        <v>202.43</v>
      </c>
      <c r="F179" s="11">
        <v>0</v>
      </c>
      <c r="G179" s="33">
        <v>139.38999999999999</v>
      </c>
      <c r="H179" s="12">
        <v>0</v>
      </c>
      <c r="I179" s="33">
        <v>63.03</v>
      </c>
      <c r="J179" s="12">
        <v>0</v>
      </c>
      <c r="K179" s="18">
        <f>F179*$C$5</f>
        <v>0</v>
      </c>
      <c r="L179" s="17">
        <f>H179*$C$2</f>
        <v>0</v>
      </c>
      <c r="M179" s="42">
        <f>J179*$C$3</f>
        <v>0</v>
      </c>
      <c r="N179" s="23">
        <f>L179+M179</f>
        <v>0</v>
      </c>
    </row>
    <row r="180" spans="1:14" x14ac:dyDescent="0.3">
      <c r="A180" s="19">
        <v>43156</v>
      </c>
      <c r="B180">
        <v>2358061</v>
      </c>
      <c r="C180" s="32" t="s">
        <v>158</v>
      </c>
      <c r="D180" s="33" t="s">
        <v>159</v>
      </c>
      <c r="E180" s="33">
        <v>3770.9</v>
      </c>
      <c r="F180" s="11"/>
      <c r="G180" s="33">
        <v>3770.9</v>
      </c>
      <c r="H180" s="12"/>
      <c r="I180" s="33">
        <v>0</v>
      </c>
      <c r="J180" s="12"/>
      <c r="K180" s="16"/>
      <c r="L180" s="17"/>
      <c r="M180" s="42"/>
      <c r="N180" s="23"/>
    </row>
    <row r="181" spans="1:14" x14ac:dyDescent="0.3">
      <c r="A181" s="19">
        <v>43184</v>
      </c>
      <c r="B181">
        <v>2358061</v>
      </c>
      <c r="C181" s="32" t="s">
        <v>158</v>
      </c>
      <c r="D181" s="33" t="s">
        <v>159</v>
      </c>
      <c r="E181" s="33">
        <v>3770.9</v>
      </c>
      <c r="F181" s="11">
        <v>0</v>
      </c>
      <c r="G181" s="33">
        <v>3770.9</v>
      </c>
      <c r="H181" s="12">
        <v>0</v>
      </c>
      <c r="I181" s="33">
        <v>0</v>
      </c>
      <c r="J181" s="12">
        <v>0</v>
      </c>
      <c r="K181" s="18">
        <f>F181*$C$5</f>
        <v>0</v>
      </c>
      <c r="L181" s="17">
        <f>H181*$C$2</f>
        <v>0</v>
      </c>
      <c r="M181" s="42">
        <f>J181*$C$3</f>
        <v>0</v>
      </c>
      <c r="N181" s="23">
        <f>L181+M181</f>
        <v>0</v>
      </c>
    </row>
    <row r="182" spans="1:14" x14ac:dyDescent="0.3">
      <c r="A182" s="19">
        <v>43156</v>
      </c>
      <c r="B182">
        <v>2042540</v>
      </c>
      <c r="C182" s="32" t="s">
        <v>160</v>
      </c>
      <c r="D182" s="33" t="s">
        <v>161</v>
      </c>
      <c r="E182" s="33">
        <v>6244.41</v>
      </c>
      <c r="F182" s="11"/>
      <c r="G182" s="33">
        <v>4594.78</v>
      </c>
      <c r="H182" s="12"/>
      <c r="I182" s="33">
        <v>1649.62</v>
      </c>
      <c r="J182" s="12"/>
      <c r="K182" s="16"/>
      <c r="L182" s="17"/>
      <c r="M182" s="42"/>
      <c r="N182" s="23"/>
    </row>
    <row r="183" spans="1:14" x14ac:dyDescent="0.3">
      <c r="A183" s="19">
        <v>43184</v>
      </c>
      <c r="B183">
        <v>2042540</v>
      </c>
      <c r="C183" s="32" t="s">
        <v>160</v>
      </c>
      <c r="D183" s="33" t="s">
        <v>161</v>
      </c>
      <c r="E183" s="33">
        <v>6244.41</v>
      </c>
      <c r="F183" s="11">
        <v>0</v>
      </c>
      <c r="G183" s="33">
        <v>4594.78</v>
      </c>
      <c r="H183" s="12">
        <v>0</v>
      </c>
      <c r="I183" s="33">
        <v>1649.62</v>
      </c>
      <c r="J183" s="12">
        <v>0</v>
      </c>
      <c r="K183" s="18">
        <f>F183*$C$5</f>
        <v>0</v>
      </c>
      <c r="L183" s="17">
        <f>H183*$C$2</f>
        <v>0</v>
      </c>
      <c r="M183" s="42">
        <f>J183*$C$3</f>
        <v>0</v>
      </c>
      <c r="N183" s="23">
        <f>L183+M183</f>
        <v>0</v>
      </c>
    </row>
    <row r="184" spans="1:14" x14ac:dyDescent="0.3">
      <c r="A184" s="19">
        <v>43156</v>
      </c>
      <c r="B184">
        <v>2156807</v>
      </c>
      <c r="C184" s="32" t="s">
        <v>162</v>
      </c>
      <c r="D184" s="33" t="s">
        <v>163</v>
      </c>
      <c r="E184" s="33">
        <v>10899.52</v>
      </c>
      <c r="F184" s="11"/>
      <c r="G184" s="33">
        <v>8146.82</v>
      </c>
      <c r="H184" s="12"/>
      <c r="I184" s="33">
        <v>2752.69</v>
      </c>
      <c r="J184" s="12"/>
      <c r="K184" s="16"/>
      <c r="L184" s="17"/>
      <c r="M184" s="42"/>
      <c r="N184" s="23"/>
    </row>
    <row r="185" spans="1:14" x14ac:dyDescent="0.3">
      <c r="A185" s="19">
        <v>43184</v>
      </c>
      <c r="B185">
        <v>2156807</v>
      </c>
      <c r="C185" s="32" t="s">
        <v>162</v>
      </c>
      <c r="D185" s="33" t="s">
        <v>163</v>
      </c>
      <c r="E185" s="33">
        <v>11443.43</v>
      </c>
      <c r="F185" s="11">
        <v>543.91</v>
      </c>
      <c r="G185" s="33">
        <v>8513.56</v>
      </c>
      <c r="H185" s="12">
        <v>366.73999999999899</v>
      </c>
      <c r="I185" s="33">
        <v>2929.86</v>
      </c>
      <c r="J185" s="12">
        <v>177.17</v>
      </c>
      <c r="K185" s="18">
        <f>F185*$C$5</f>
        <v>2741.3063999999999</v>
      </c>
      <c r="L185" s="17">
        <f>H185*$C$2</f>
        <v>2127.0919999999942</v>
      </c>
      <c r="M185" s="42">
        <f>J185*$C$3</f>
        <v>370.28529999999995</v>
      </c>
      <c r="N185" s="23">
        <f>L185+M185</f>
        <v>2497.3772999999942</v>
      </c>
    </row>
    <row r="186" spans="1:14" x14ac:dyDescent="0.3">
      <c r="A186" s="20">
        <v>43156</v>
      </c>
      <c r="B186">
        <v>2346127</v>
      </c>
      <c r="C186" s="32" t="s">
        <v>339</v>
      </c>
      <c r="D186" s="33" t="s">
        <v>340</v>
      </c>
      <c r="E186" s="33">
        <v>2858.56</v>
      </c>
      <c r="F186" s="11"/>
      <c r="G186" s="33">
        <v>1825.04</v>
      </c>
      <c r="H186" s="12"/>
      <c r="I186" s="33">
        <v>1033.52</v>
      </c>
      <c r="J186" s="12"/>
      <c r="K186" s="16"/>
      <c r="L186" s="17"/>
      <c r="M186" s="42"/>
      <c r="N186" s="23"/>
    </row>
    <row r="187" spans="1:14" x14ac:dyDescent="0.3">
      <c r="A187" s="20">
        <v>43184</v>
      </c>
      <c r="B187">
        <v>2346127</v>
      </c>
      <c r="C187" s="32" t="s">
        <v>339</v>
      </c>
      <c r="D187" s="33" t="s">
        <v>340</v>
      </c>
      <c r="E187" s="33">
        <v>2859.06</v>
      </c>
      <c r="F187" s="11">
        <v>0.5</v>
      </c>
      <c r="G187" s="33">
        <v>1825.53</v>
      </c>
      <c r="H187" s="12">
        <v>0.49000000000000898</v>
      </c>
      <c r="I187" s="33">
        <v>1033.53</v>
      </c>
      <c r="J187" s="12">
        <v>9.9999999999909103E-3</v>
      </c>
      <c r="K187" s="18">
        <f>F187*$C$5</f>
        <v>2.52</v>
      </c>
      <c r="L187" s="17">
        <f>H187*$C$2</f>
        <v>2.842000000000052</v>
      </c>
      <c r="M187" s="42">
        <f>J187*$C$3</f>
        <v>2.0899999999981E-2</v>
      </c>
      <c r="N187" s="23">
        <f>L187+M187</f>
        <v>2.8629000000000331</v>
      </c>
    </row>
    <row r="188" spans="1:14" x14ac:dyDescent="0.3">
      <c r="A188" s="19">
        <v>43156</v>
      </c>
      <c r="B188" s="2">
        <v>2049314</v>
      </c>
      <c r="C188" s="34" t="s">
        <v>164</v>
      </c>
      <c r="D188" s="35" t="s">
        <v>165</v>
      </c>
      <c r="E188" s="33">
        <v>8959.25</v>
      </c>
      <c r="F188" s="11"/>
      <c r="G188" s="33">
        <v>7070.51</v>
      </c>
      <c r="H188" s="12"/>
      <c r="I188" s="33">
        <v>1888.64</v>
      </c>
      <c r="J188" s="12"/>
      <c r="K188" s="16"/>
      <c r="L188" s="17"/>
      <c r="M188" s="42"/>
      <c r="N188" s="23"/>
    </row>
    <row r="189" spans="1:14" x14ac:dyDescent="0.3">
      <c r="A189" s="19">
        <v>43184</v>
      </c>
      <c r="B189" s="2">
        <v>2049314</v>
      </c>
      <c r="C189" s="34" t="s">
        <v>164</v>
      </c>
      <c r="D189" s="35" t="s">
        <v>165</v>
      </c>
      <c r="E189" s="33">
        <v>8959.25</v>
      </c>
      <c r="F189" s="11">
        <v>0</v>
      </c>
      <c r="G189" s="33">
        <v>7070.51</v>
      </c>
      <c r="H189" s="12">
        <v>0</v>
      </c>
      <c r="I189" s="33">
        <v>1888.64</v>
      </c>
      <c r="J189" s="12">
        <v>0</v>
      </c>
      <c r="K189" s="18">
        <f>F189*$C$5</f>
        <v>0</v>
      </c>
      <c r="L189" s="17">
        <f>H189*$C$2</f>
        <v>0</v>
      </c>
      <c r="M189" s="42">
        <f>J189*$C$3</f>
        <v>0</v>
      </c>
      <c r="N189" s="23">
        <f>L189+M189</f>
        <v>0</v>
      </c>
    </row>
    <row r="190" spans="1:14" x14ac:dyDescent="0.3">
      <c r="A190" s="19">
        <v>43156</v>
      </c>
      <c r="B190">
        <v>2073018</v>
      </c>
      <c r="C190" s="32" t="s">
        <v>350</v>
      </c>
      <c r="D190" s="33" t="s">
        <v>351</v>
      </c>
      <c r="E190" s="33">
        <v>4055.13</v>
      </c>
      <c r="F190" s="11"/>
      <c r="G190" s="33">
        <v>3304.26</v>
      </c>
      <c r="H190" s="12"/>
      <c r="I190" s="33">
        <v>750.84</v>
      </c>
      <c r="J190" s="12"/>
      <c r="K190" s="16"/>
      <c r="L190" s="17"/>
      <c r="M190" s="42"/>
      <c r="N190" s="23"/>
    </row>
    <row r="191" spans="1:14" x14ac:dyDescent="0.3">
      <c r="A191" s="19">
        <v>43184</v>
      </c>
      <c r="B191">
        <v>2073018</v>
      </c>
      <c r="C191" s="32" t="s">
        <v>350</v>
      </c>
      <c r="D191" s="33" t="s">
        <v>351</v>
      </c>
      <c r="E191" s="33">
        <v>4055.13</v>
      </c>
      <c r="F191" s="11">
        <v>0</v>
      </c>
      <c r="G191" s="33">
        <v>3304.26</v>
      </c>
      <c r="H191" s="12">
        <v>0</v>
      </c>
      <c r="I191" s="33">
        <v>750.84</v>
      </c>
      <c r="J191" s="12">
        <v>0</v>
      </c>
      <c r="K191" s="18">
        <f>F191*$C$5</f>
        <v>0</v>
      </c>
      <c r="L191" s="17">
        <f>H191*$C$2</f>
        <v>0</v>
      </c>
      <c r="M191" s="42">
        <f>J191*$C$3</f>
        <v>0</v>
      </c>
      <c r="N191" s="23">
        <f>L191+M191</f>
        <v>0</v>
      </c>
    </row>
    <row r="192" spans="1:14" x14ac:dyDescent="0.3">
      <c r="A192" s="19">
        <v>43156</v>
      </c>
      <c r="B192">
        <v>1961003</v>
      </c>
      <c r="C192" s="32" t="s">
        <v>166</v>
      </c>
      <c r="D192" s="33" t="s">
        <v>167</v>
      </c>
      <c r="E192" s="33">
        <v>8146.76</v>
      </c>
      <c r="F192" s="11"/>
      <c r="G192" s="33">
        <v>5374.88</v>
      </c>
      <c r="H192" s="12"/>
      <c r="I192" s="33">
        <v>2771.88</v>
      </c>
      <c r="J192" s="12"/>
      <c r="K192" s="16"/>
      <c r="L192" s="17"/>
      <c r="M192" s="42"/>
      <c r="N192" s="23"/>
    </row>
    <row r="193" spans="1:14" x14ac:dyDescent="0.3">
      <c r="A193" s="19">
        <v>43184</v>
      </c>
      <c r="B193">
        <v>1961003</v>
      </c>
      <c r="C193" s="32" t="s">
        <v>166</v>
      </c>
      <c r="D193" s="33" t="s">
        <v>167</v>
      </c>
      <c r="E193" s="33">
        <v>8146.77</v>
      </c>
      <c r="F193" s="11">
        <v>1.00000000002183E-2</v>
      </c>
      <c r="G193" s="33">
        <v>5374.88</v>
      </c>
      <c r="H193" s="12">
        <v>0</v>
      </c>
      <c r="I193" s="33">
        <v>2771.88</v>
      </c>
      <c r="J193" s="12">
        <v>0</v>
      </c>
      <c r="K193" s="18">
        <f>F193*$C$5</f>
        <v>5.0400000001100231E-2</v>
      </c>
      <c r="L193" s="17">
        <f>H193*$C$2</f>
        <v>0</v>
      </c>
      <c r="M193" s="42">
        <f>J193*$C$3</f>
        <v>0</v>
      </c>
      <c r="N193" s="23">
        <f>L193+M193</f>
        <v>0</v>
      </c>
    </row>
    <row r="194" spans="1:14" x14ac:dyDescent="0.3">
      <c r="A194" s="20">
        <v>43156</v>
      </c>
      <c r="B194">
        <v>2254793</v>
      </c>
      <c r="C194" s="32" t="s">
        <v>168</v>
      </c>
      <c r="D194" s="33" t="s">
        <v>169</v>
      </c>
      <c r="E194" s="33">
        <v>435.54</v>
      </c>
      <c r="F194" s="11"/>
      <c r="G194" s="33">
        <v>341.96</v>
      </c>
      <c r="H194" s="12"/>
      <c r="I194" s="33">
        <v>93.58</v>
      </c>
      <c r="J194" s="12"/>
      <c r="K194" s="16"/>
      <c r="L194" s="17"/>
      <c r="M194" s="42"/>
      <c r="N194" s="23"/>
    </row>
    <row r="195" spans="1:14" x14ac:dyDescent="0.3">
      <c r="A195" s="20">
        <v>43184</v>
      </c>
      <c r="B195">
        <v>2254793</v>
      </c>
      <c r="C195" s="32" t="s">
        <v>168</v>
      </c>
      <c r="D195" s="33" t="s">
        <v>169</v>
      </c>
      <c r="E195" s="33">
        <v>435.58</v>
      </c>
      <c r="F195" s="11">
        <v>3.9999999999963599E-2</v>
      </c>
      <c r="G195" s="33">
        <v>341.97</v>
      </c>
      <c r="H195" s="12">
        <v>1.00000000000477E-2</v>
      </c>
      <c r="I195" s="33">
        <v>93.6</v>
      </c>
      <c r="J195" s="12">
        <v>2.0000000000010201E-2</v>
      </c>
      <c r="K195" s="18">
        <f>F195*$C$5</f>
        <v>0.20159999999981654</v>
      </c>
      <c r="L195" s="17">
        <f>H195*$C$2</f>
        <v>5.8000000000276657E-2</v>
      </c>
      <c r="M195" s="42">
        <f>J195*$C$3</f>
        <v>4.1800000000021313E-2</v>
      </c>
      <c r="N195" s="23">
        <f>L195+M195</f>
        <v>9.980000000029797E-2</v>
      </c>
    </row>
    <row r="196" spans="1:14" x14ac:dyDescent="0.3">
      <c r="A196" s="19">
        <v>43156</v>
      </c>
      <c r="B196">
        <v>2247751</v>
      </c>
      <c r="C196" s="32" t="s">
        <v>170</v>
      </c>
      <c r="D196" s="33" t="s">
        <v>171</v>
      </c>
      <c r="E196" s="33">
        <v>779.08</v>
      </c>
      <c r="F196" s="11"/>
      <c r="G196" s="33">
        <v>778.7</v>
      </c>
      <c r="H196" s="12"/>
      <c r="I196" s="33">
        <v>0.37</v>
      </c>
      <c r="J196" s="12"/>
      <c r="K196" s="16"/>
      <c r="L196" s="17"/>
      <c r="M196" s="42"/>
      <c r="N196" s="23"/>
    </row>
    <row r="197" spans="1:14" x14ac:dyDescent="0.3">
      <c r="A197" s="19">
        <v>43184</v>
      </c>
      <c r="B197">
        <v>2247751</v>
      </c>
      <c r="C197" s="32" t="s">
        <v>170</v>
      </c>
      <c r="D197" s="33" t="s">
        <v>171</v>
      </c>
      <c r="E197" s="33">
        <v>779.09</v>
      </c>
      <c r="F197" s="11">
        <v>9.9999999999909103E-3</v>
      </c>
      <c r="G197" s="33">
        <v>778.71</v>
      </c>
      <c r="H197" s="12">
        <v>9.9999999999909103E-3</v>
      </c>
      <c r="I197" s="33">
        <v>0.38</v>
      </c>
      <c r="J197" s="12">
        <v>0.01</v>
      </c>
      <c r="K197" s="18">
        <f>F197*$C$5</f>
        <v>5.039999999995419E-2</v>
      </c>
      <c r="L197" s="17">
        <f>H197*$C$2</f>
        <v>5.7999999999947274E-2</v>
      </c>
      <c r="M197" s="42">
        <f>J197*$C$3</f>
        <v>2.0899999999999998E-2</v>
      </c>
      <c r="N197" s="23">
        <f>L197+M197</f>
        <v>7.8899999999947276E-2</v>
      </c>
    </row>
    <row r="198" spans="1:14" x14ac:dyDescent="0.3">
      <c r="A198" s="19">
        <v>43156</v>
      </c>
      <c r="B198">
        <v>2073320</v>
      </c>
      <c r="C198" s="32" t="s">
        <v>172</v>
      </c>
      <c r="D198" s="33" t="s">
        <v>173</v>
      </c>
      <c r="E198" s="33">
        <v>2577.9699999999998</v>
      </c>
      <c r="F198" s="11"/>
      <c r="G198" s="33">
        <v>2273.39</v>
      </c>
      <c r="H198" s="12"/>
      <c r="I198" s="33">
        <v>304.49</v>
      </c>
      <c r="J198" s="12"/>
      <c r="K198" s="16"/>
      <c r="L198" s="17"/>
      <c r="M198" s="42"/>
      <c r="N198" s="23"/>
    </row>
    <row r="199" spans="1:14" x14ac:dyDescent="0.3">
      <c r="A199" s="19">
        <v>43184</v>
      </c>
      <c r="B199">
        <v>2073320</v>
      </c>
      <c r="C199" s="32" t="s">
        <v>172</v>
      </c>
      <c r="D199" s="33" t="s">
        <v>173</v>
      </c>
      <c r="E199" s="33">
        <v>2578</v>
      </c>
      <c r="F199" s="11">
        <v>2.99999999997453E-2</v>
      </c>
      <c r="G199" s="33">
        <v>2273.4</v>
      </c>
      <c r="H199" s="12">
        <v>1.00000000002183E-2</v>
      </c>
      <c r="I199" s="33">
        <v>304.52</v>
      </c>
      <c r="J199" s="12">
        <v>2.9999999999972701E-2</v>
      </c>
      <c r="K199" s="18">
        <f>F199*$C$5</f>
        <v>0.15119999999871631</v>
      </c>
      <c r="L199" s="17">
        <f>H199*$C$2</f>
        <v>5.8000000001266136E-2</v>
      </c>
      <c r="M199" s="42">
        <f>J199*$C$3</f>
        <v>6.269999999994294E-2</v>
      </c>
      <c r="N199" s="23">
        <f>L199+M199</f>
        <v>0.12070000000120908</v>
      </c>
    </row>
    <row r="200" spans="1:14" x14ac:dyDescent="0.3">
      <c r="A200" s="19">
        <v>43156</v>
      </c>
      <c r="B200">
        <v>2776584</v>
      </c>
      <c r="C200" s="32" t="s">
        <v>174</v>
      </c>
      <c r="D200" s="33" t="s">
        <v>175</v>
      </c>
      <c r="E200" s="33">
        <v>1140.49</v>
      </c>
      <c r="F200" s="11"/>
      <c r="G200" s="33">
        <v>971.97</v>
      </c>
      <c r="H200" s="12"/>
      <c r="I200" s="33">
        <v>168.52</v>
      </c>
      <c r="J200" s="12"/>
      <c r="K200" s="16"/>
      <c r="L200" s="17"/>
      <c r="M200" s="42"/>
      <c r="N200" s="23"/>
    </row>
    <row r="201" spans="1:14" x14ac:dyDescent="0.3">
      <c r="A201" s="19">
        <v>43184</v>
      </c>
      <c r="B201">
        <v>2776584</v>
      </c>
      <c r="C201" s="32" t="s">
        <v>174</v>
      </c>
      <c r="D201" s="33" t="s">
        <v>175</v>
      </c>
      <c r="E201" s="33">
        <v>1140.49</v>
      </c>
      <c r="F201" s="11">
        <v>0</v>
      </c>
      <c r="G201" s="33">
        <v>971.97</v>
      </c>
      <c r="H201" s="12">
        <v>0</v>
      </c>
      <c r="I201" s="33">
        <v>168.52</v>
      </c>
      <c r="J201" s="12">
        <v>0</v>
      </c>
      <c r="K201" s="18">
        <f>F201*$C$5</f>
        <v>0</v>
      </c>
      <c r="L201" s="17">
        <f>H201*$C$2</f>
        <v>0</v>
      </c>
      <c r="M201" s="42">
        <f>J201*$C$3</f>
        <v>0</v>
      </c>
      <c r="N201" s="23">
        <f>L201+M201</f>
        <v>0</v>
      </c>
    </row>
    <row r="202" spans="1:14" x14ac:dyDescent="0.3">
      <c r="A202" s="20">
        <v>43156</v>
      </c>
      <c r="B202">
        <v>2747072</v>
      </c>
      <c r="C202" s="32" t="s">
        <v>176</v>
      </c>
      <c r="D202" s="33" t="s">
        <v>177</v>
      </c>
      <c r="E202" s="33">
        <v>3144.13</v>
      </c>
      <c r="F202" s="11"/>
      <c r="G202" s="33">
        <v>2116.87</v>
      </c>
      <c r="H202" s="12"/>
      <c r="I202" s="33">
        <v>1027.25</v>
      </c>
      <c r="J202" s="12"/>
      <c r="K202" s="16"/>
      <c r="L202" s="17"/>
      <c r="M202" s="42"/>
      <c r="N202" s="23"/>
    </row>
    <row r="203" spans="1:14" x14ac:dyDescent="0.3">
      <c r="A203" s="20">
        <v>43184</v>
      </c>
      <c r="B203">
        <v>2747072</v>
      </c>
      <c r="C203" s="32" t="s">
        <v>176</v>
      </c>
      <c r="D203" s="33" t="s">
        <v>177</v>
      </c>
      <c r="E203" s="33">
        <v>3153.5</v>
      </c>
      <c r="F203" s="11">
        <v>9.3699999999998909</v>
      </c>
      <c r="G203" s="33">
        <v>2126.2399999999998</v>
      </c>
      <c r="H203" s="12">
        <v>9.3700000000003492</v>
      </c>
      <c r="I203" s="33">
        <v>1027.25</v>
      </c>
      <c r="J203" s="12">
        <v>0</v>
      </c>
      <c r="K203" s="18">
        <f>F203*$C$5</f>
        <v>47.224799999999448</v>
      </c>
      <c r="L203" s="17">
        <f>H203*$C$2</f>
        <v>54.346000000002022</v>
      </c>
      <c r="M203" s="42">
        <f>J203*$C$3</f>
        <v>0</v>
      </c>
      <c r="N203" s="23">
        <f>L203+M203</f>
        <v>54.346000000002022</v>
      </c>
    </row>
    <row r="204" spans="1:14" x14ac:dyDescent="0.3">
      <c r="A204" s="19">
        <v>43156</v>
      </c>
      <c r="B204">
        <v>2254520</v>
      </c>
      <c r="C204" s="32" t="s">
        <v>178</v>
      </c>
      <c r="D204" s="33" t="s">
        <v>179</v>
      </c>
      <c r="E204" s="33">
        <v>0.8</v>
      </c>
      <c r="F204" s="11"/>
      <c r="G204" s="33">
        <v>0.75</v>
      </c>
      <c r="H204" s="12"/>
      <c r="I204" s="33">
        <v>0.05</v>
      </c>
      <c r="J204" s="12"/>
      <c r="K204" s="16"/>
      <c r="L204" s="17"/>
      <c r="M204" s="42"/>
      <c r="N204" s="23"/>
    </row>
    <row r="205" spans="1:14" x14ac:dyDescent="0.3">
      <c r="A205" s="19">
        <v>43184</v>
      </c>
      <c r="B205">
        <v>2254520</v>
      </c>
      <c r="C205" s="32" t="s">
        <v>178</v>
      </c>
      <c r="D205" s="33" t="s">
        <v>179</v>
      </c>
      <c r="E205" s="33">
        <v>0.8</v>
      </c>
      <c r="F205" s="11">
        <v>0</v>
      </c>
      <c r="G205" s="33">
        <v>0.75</v>
      </c>
      <c r="H205" s="12">
        <v>0</v>
      </c>
      <c r="I205" s="33">
        <v>0.05</v>
      </c>
      <c r="J205" s="12">
        <v>0</v>
      </c>
      <c r="K205" s="18">
        <f>F205*$C$5</f>
        <v>0</v>
      </c>
      <c r="L205" s="17">
        <f>H205*$C$2</f>
        <v>0</v>
      </c>
      <c r="M205" s="42">
        <f>J205*$C$3</f>
        <v>0</v>
      </c>
      <c r="N205" s="23">
        <f>L205+M205</f>
        <v>0</v>
      </c>
    </row>
    <row r="206" spans="1:14" x14ac:dyDescent="0.3">
      <c r="A206" s="19">
        <v>43156</v>
      </c>
      <c r="B206">
        <v>2046034</v>
      </c>
      <c r="C206" s="32" t="s">
        <v>180</v>
      </c>
      <c r="D206" s="33" t="s">
        <v>181</v>
      </c>
      <c r="E206" s="33">
        <v>143.52000000000001</v>
      </c>
      <c r="F206" s="11"/>
      <c r="G206" s="33">
        <v>116.15</v>
      </c>
      <c r="H206" s="12"/>
      <c r="I206" s="33">
        <v>27.36</v>
      </c>
      <c r="J206" s="12"/>
      <c r="K206" s="16"/>
      <c r="L206" s="17"/>
      <c r="M206" s="42"/>
      <c r="N206" s="23"/>
    </row>
    <row r="207" spans="1:14" x14ac:dyDescent="0.3">
      <c r="A207" s="19">
        <v>43184</v>
      </c>
      <c r="B207">
        <v>2046034</v>
      </c>
      <c r="C207" s="32" t="s">
        <v>180</v>
      </c>
      <c r="D207" s="33" t="s">
        <v>181</v>
      </c>
      <c r="E207" s="33">
        <v>143.53</v>
      </c>
      <c r="F207" s="11">
        <v>9.9999999999909103E-3</v>
      </c>
      <c r="G207" s="33">
        <v>116.15</v>
      </c>
      <c r="H207" s="12">
        <v>0</v>
      </c>
      <c r="I207" s="33">
        <v>27.37</v>
      </c>
      <c r="J207" s="12">
        <v>1.00000000000016E-2</v>
      </c>
      <c r="K207" s="18">
        <f>F207*$C$5</f>
        <v>5.039999999995419E-2</v>
      </c>
      <c r="L207" s="17">
        <f>H207*$C$2</f>
        <v>0</v>
      </c>
      <c r="M207" s="42">
        <f>J207*$C$3</f>
        <v>2.0900000000003343E-2</v>
      </c>
      <c r="N207" s="23">
        <f>L207+M207</f>
        <v>2.0900000000003343E-2</v>
      </c>
    </row>
    <row r="208" spans="1:14" x14ac:dyDescent="0.3">
      <c r="A208" s="19">
        <v>43156</v>
      </c>
      <c r="B208">
        <v>2614629</v>
      </c>
      <c r="C208" s="32" t="s">
        <v>323</v>
      </c>
      <c r="D208" s="33" t="s">
        <v>324</v>
      </c>
      <c r="E208" s="33">
        <v>2737.93</v>
      </c>
      <c r="F208" s="11"/>
      <c r="G208" s="33">
        <v>572.73</v>
      </c>
      <c r="H208" s="12"/>
      <c r="I208" s="33">
        <v>2165.1799999999998</v>
      </c>
      <c r="J208" s="12"/>
      <c r="K208" s="16"/>
      <c r="L208" s="17"/>
      <c r="M208" s="42"/>
      <c r="N208" s="23"/>
    </row>
    <row r="209" spans="1:16" x14ac:dyDescent="0.3">
      <c r="A209" s="19">
        <v>43184</v>
      </c>
      <c r="B209">
        <v>2614629</v>
      </c>
      <c r="C209" s="32" t="s">
        <v>323</v>
      </c>
      <c r="D209" s="33" t="s">
        <v>324</v>
      </c>
      <c r="E209" s="33">
        <v>2737.93</v>
      </c>
      <c r="F209" s="11">
        <v>0</v>
      </c>
      <c r="G209" s="33">
        <v>572.73</v>
      </c>
      <c r="H209" s="12">
        <v>0</v>
      </c>
      <c r="I209" s="33">
        <v>2165.1799999999998</v>
      </c>
      <c r="J209" s="12">
        <v>0</v>
      </c>
      <c r="K209" s="18">
        <f>F209*$C$5</f>
        <v>0</v>
      </c>
      <c r="L209" s="17">
        <f>H209*$C$2</f>
        <v>0</v>
      </c>
      <c r="M209" s="42">
        <f>J209*$C$3</f>
        <v>0</v>
      </c>
      <c r="N209" s="23">
        <f>L209+M209</f>
        <v>0</v>
      </c>
    </row>
    <row r="210" spans="1:16" x14ac:dyDescent="0.3">
      <c r="A210" s="20">
        <v>43156</v>
      </c>
      <c r="B210">
        <v>2350282</v>
      </c>
      <c r="C210" s="32" t="s">
        <v>182</v>
      </c>
      <c r="D210" s="33" t="s">
        <v>183</v>
      </c>
      <c r="E210" s="33">
        <v>3419.52</v>
      </c>
      <c r="F210" s="11"/>
      <c r="G210" s="33">
        <v>2446.9899999999998</v>
      </c>
      <c r="H210" s="12"/>
      <c r="I210" s="33">
        <v>972.53</v>
      </c>
      <c r="J210" s="12"/>
      <c r="K210" s="16"/>
      <c r="L210" s="17"/>
      <c r="M210" s="42"/>
      <c r="N210" s="23"/>
    </row>
    <row r="211" spans="1:16" x14ac:dyDescent="0.3">
      <c r="A211" s="20">
        <v>43184</v>
      </c>
      <c r="B211">
        <v>2350282</v>
      </c>
      <c r="C211" s="32" t="s">
        <v>182</v>
      </c>
      <c r="D211" s="33" t="s">
        <v>183</v>
      </c>
      <c r="E211" s="33">
        <v>3419.53</v>
      </c>
      <c r="F211" s="11">
        <v>1.00000000002183E-2</v>
      </c>
      <c r="G211" s="33">
        <v>2446.9899999999998</v>
      </c>
      <c r="H211" s="12">
        <v>0</v>
      </c>
      <c r="I211" s="33">
        <v>972.53</v>
      </c>
      <c r="J211" s="12">
        <v>0</v>
      </c>
      <c r="K211" s="18">
        <f>F211*$C$5</f>
        <v>5.0400000001100231E-2</v>
      </c>
      <c r="L211" s="17">
        <f>H211*$C$2</f>
        <v>0</v>
      </c>
      <c r="M211" s="42">
        <f>J211*$C$3</f>
        <v>0</v>
      </c>
      <c r="N211" s="23">
        <f>L211+M211</f>
        <v>0</v>
      </c>
    </row>
    <row r="212" spans="1:16" x14ac:dyDescent="0.3">
      <c r="A212" s="19">
        <v>43156</v>
      </c>
      <c r="B212">
        <v>2320713</v>
      </c>
      <c r="C212" s="32" t="s">
        <v>184</v>
      </c>
      <c r="D212" s="33" t="s">
        <v>185</v>
      </c>
      <c r="E212" s="33">
        <v>1965.76</v>
      </c>
      <c r="F212" s="11"/>
      <c r="G212" s="33">
        <v>1343.85</v>
      </c>
      <c r="H212" s="12"/>
      <c r="I212" s="33">
        <v>621.9</v>
      </c>
      <c r="J212" s="12"/>
      <c r="K212" s="16"/>
      <c r="L212" s="17"/>
      <c r="M212" s="42"/>
      <c r="N212" s="23"/>
    </row>
    <row r="213" spans="1:16" x14ac:dyDescent="0.3">
      <c r="A213" s="19">
        <v>43184</v>
      </c>
      <c r="B213">
        <v>2320713</v>
      </c>
      <c r="C213" s="32" t="s">
        <v>184</v>
      </c>
      <c r="D213" s="33" t="s">
        <v>185</v>
      </c>
      <c r="E213" s="33">
        <v>1965.76</v>
      </c>
      <c r="F213" s="11">
        <v>0</v>
      </c>
      <c r="G213" s="33">
        <v>1343.85</v>
      </c>
      <c r="H213" s="12">
        <v>0</v>
      </c>
      <c r="I213" s="33">
        <v>621.9</v>
      </c>
      <c r="J213" s="12">
        <v>0</v>
      </c>
      <c r="K213" s="18">
        <f>F213*$C$5</f>
        <v>0</v>
      </c>
      <c r="L213" s="17">
        <f>H213*$C$2</f>
        <v>0</v>
      </c>
      <c r="M213" s="42">
        <f>J213*$C$3</f>
        <v>0</v>
      </c>
      <c r="N213" s="23">
        <f>L213+M213</f>
        <v>0</v>
      </c>
    </row>
    <row r="214" spans="1:16" x14ac:dyDescent="0.3">
      <c r="A214" s="19">
        <v>43156</v>
      </c>
      <c r="B214">
        <v>2138089</v>
      </c>
      <c r="C214" s="32" t="s">
        <v>186</v>
      </c>
      <c r="D214" s="33" t="s">
        <v>187</v>
      </c>
      <c r="E214" s="33">
        <v>6289.07</v>
      </c>
      <c r="F214" s="11"/>
      <c r="G214" s="33">
        <v>4092.92</v>
      </c>
      <c r="H214" s="12"/>
      <c r="I214" s="33">
        <v>2196.15</v>
      </c>
      <c r="J214" s="12"/>
      <c r="K214" s="16"/>
      <c r="L214" s="17"/>
      <c r="M214" s="42"/>
      <c r="N214" s="23"/>
    </row>
    <row r="215" spans="1:16" x14ac:dyDescent="0.3">
      <c r="A215" s="19">
        <v>43184</v>
      </c>
      <c r="B215">
        <v>2138089</v>
      </c>
      <c r="C215" s="32" t="s">
        <v>186</v>
      </c>
      <c r="D215" s="33" t="s">
        <v>187</v>
      </c>
      <c r="E215" s="33">
        <v>6289.09</v>
      </c>
      <c r="F215" s="11">
        <v>2.0000000000436599E-2</v>
      </c>
      <c r="G215" s="33">
        <v>4092.93</v>
      </c>
      <c r="H215" s="12">
        <v>1.00000000002183E-2</v>
      </c>
      <c r="I215" s="33">
        <v>2196.15</v>
      </c>
      <c r="J215" s="12">
        <v>0</v>
      </c>
      <c r="K215" s="18">
        <f>F215*$C$5</f>
        <v>0.10080000000220046</v>
      </c>
      <c r="L215" s="17">
        <f>H215*$C$2</f>
        <v>5.8000000001266136E-2</v>
      </c>
      <c r="M215" s="42">
        <f>J215*$C$3</f>
        <v>0</v>
      </c>
      <c r="N215" s="23">
        <f>L215+M215</f>
        <v>5.8000000001266136E-2</v>
      </c>
    </row>
    <row r="216" spans="1:16" x14ac:dyDescent="0.3">
      <c r="A216" s="19">
        <v>43156</v>
      </c>
      <c r="B216">
        <v>2795488</v>
      </c>
      <c r="C216" s="32" t="s">
        <v>188</v>
      </c>
      <c r="D216" s="33" t="s">
        <v>325</v>
      </c>
      <c r="E216" s="33">
        <v>1707.39</v>
      </c>
      <c r="F216" s="11"/>
      <c r="G216" s="33">
        <v>868.71</v>
      </c>
      <c r="H216" s="12"/>
      <c r="I216" s="33">
        <v>838.67</v>
      </c>
      <c r="J216" s="12"/>
      <c r="K216" s="16"/>
      <c r="L216" s="17"/>
      <c r="M216" s="42"/>
      <c r="N216" s="23"/>
    </row>
    <row r="217" spans="1:16" x14ac:dyDescent="0.3">
      <c r="A217" s="19">
        <v>43184</v>
      </c>
      <c r="B217">
        <v>2795488</v>
      </c>
      <c r="C217" s="32" t="s">
        <v>188</v>
      </c>
      <c r="D217" s="33" t="s">
        <v>325</v>
      </c>
      <c r="E217" s="33">
        <v>1707.44</v>
      </c>
      <c r="F217" s="11">
        <v>4.9999999999954498E-2</v>
      </c>
      <c r="G217" s="33">
        <v>868.74</v>
      </c>
      <c r="H217" s="12">
        <v>2.9999999999972701E-2</v>
      </c>
      <c r="I217" s="33">
        <v>838.69</v>
      </c>
      <c r="J217" s="12">
        <v>1.99999999999818E-2</v>
      </c>
      <c r="K217" s="18">
        <f>F217*$C$5</f>
        <v>0.25199999999977069</v>
      </c>
      <c r="L217" s="17">
        <f>H217*$C$2</f>
        <v>0.17399999999984167</v>
      </c>
      <c r="M217" s="42">
        <f>J217*$C$3</f>
        <v>4.1799999999961958E-2</v>
      </c>
      <c r="N217" s="23">
        <f>L217+M217</f>
        <v>0.21579999999980362</v>
      </c>
    </row>
    <row r="218" spans="1:16" x14ac:dyDescent="0.3">
      <c r="A218" s="20">
        <v>43156</v>
      </c>
      <c r="B218">
        <v>2073221</v>
      </c>
      <c r="C218" s="32" t="s">
        <v>189</v>
      </c>
      <c r="D218" s="33" t="s">
        <v>190</v>
      </c>
      <c r="E218" s="33">
        <v>2564.2800000000002</v>
      </c>
      <c r="F218" s="11"/>
      <c r="G218" s="33">
        <v>1825.66</v>
      </c>
      <c r="H218" s="12"/>
      <c r="I218" s="33">
        <v>738.61</v>
      </c>
      <c r="J218" s="12"/>
      <c r="K218" s="16"/>
      <c r="L218" s="17"/>
      <c r="M218" s="42"/>
      <c r="N218" s="23"/>
    </row>
    <row r="219" spans="1:16" x14ac:dyDescent="0.3">
      <c r="A219" s="20">
        <v>43184</v>
      </c>
      <c r="B219">
        <v>2073221</v>
      </c>
      <c r="C219" s="32" t="s">
        <v>189</v>
      </c>
      <c r="D219" s="33" t="s">
        <v>190</v>
      </c>
      <c r="E219" s="33">
        <v>2564.38</v>
      </c>
      <c r="F219" s="11">
        <v>9.9999999999909106E-2</v>
      </c>
      <c r="G219" s="33">
        <v>1825.72</v>
      </c>
      <c r="H219" s="12">
        <v>5.9999999999945403E-2</v>
      </c>
      <c r="I219" s="33">
        <v>738.65</v>
      </c>
      <c r="J219" s="12">
        <v>3.9999999999963599E-2</v>
      </c>
      <c r="K219" s="18">
        <f>F219*$C$5</f>
        <v>0.50399999999954193</v>
      </c>
      <c r="L219" s="17">
        <f>H219*$C$2</f>
        <v>0.34799999999968334</v>
      </c>
      <c r="M219" s="42">
        <f>J219*$C$3</f>
        <v>8.3599999999923916E-2</v>
      </c>
      <c r="N219" s="23">
        <f>L219+M219</f>
        <v>0.43159999999960724</v>
      </c>
    </row>
    <row r="220" spans="1:16" x14ac:dyDescent="0.3">
      <c r="A220" s="19">
        <v>43156</v>
      </c>
      <c r="B220">
        <v>4242380</v>
      </c>
      <c r="C220" s="32" t="s">
        <v>191</v>
      </c>
      <c r="D220" s="33" t="s">
        <v>192</v>
      </c>
      <c r="E220" s="33">
        <v>25249.100999999999</v>
      </c>
      <c r="F220" s="11"/>
      <c r="G220" s="33">
        <v>16476.415000000001</v>
      </c>
      <c r="H220" s="12"/>
      <c r="I220" s="33">
        <v>8772.6859999999997</v>
      </c>
      <c r="J220" s="12"/>
      <c r="K220" s="16"/>
      <c r="L220" s="17"/>
      <c r="M220" s="42"/>
      <c r="N220" s="23"/>
      <c r="O220" t="s">
        <v>352</v>
      </c>
      <c r="P220" t="s">
        <v>353</v>
      </c>
    </row>
    <row r="221" spans="1:16" x14ac:dyDescent="0.3">
      <c r="A221" s="19">
        <v>43184</v>
      </c>
      <c r="B221">
        <v>4242380</v>
      </c>
      <c r="C221" s="32" t="s">
        <v>191</v>
      </c>
      <c r="D221" s="33" t="s">
        <v>192</v>
      </c>
      <c r="E221" s="33">
        <v>27591.237000000001</v>
      </c>
      <c r="F221" s="11">
        <v>2342.136</v>
      </c>
      <c r="G221" s="33">
        <v>17947.032999999999</v>
      </c>
      <c r="H221" s="12">
        <v>1470.6179999999999</v>
      </c>
      <c r="I221" s="33">
        <v>9644.2039999999997</v>
      </c>
      <c r="J221" s="12">
        <v>871.51800000000003</v>
      </c>
      <c r="K221" s="18">
        <f>F221*$C$5</f>
        <v>11804.36544</v>
      </c>
      <c r="L221" s="17">
        <f>H221*$C$2</f>
        <v>8529.5843999999997</v>
      </c>
      <c r="M221" s="42">
        <f>J221*$C$3</f>
        <v>1821.47262</v>
      </c>
      <c r="N221" s="23">
        <f>L221+M221</f>
        <v>10351.05702</v>
      </c>
      <c r="O221">
        <v>258.83999999999997</v>
      </c>
      <c r="P221" s="52">
        <f>SUM(N221:O221)</f>
        <v>10609.89702</v>
      </c>
    </row>
    <row r="222" spans="1:16" x14ac:dyDescent="0.3">
      <c r="A222" s="19">
        <v>43156</v>
      </c>
      <c r="B222">
        <v>2771688</v>
      </c>
      <c r="C222" s="32" t="s">
        <v>193</v>
      </c>
      <c r="D222" s="33" t="s">
        <v>192</v>
      </c>
      <c r="E222" s="33">
        <v>27899.69</v>
      </c>
      <c r="F222" s="11"/>
      <c r="G222" s="33">
        <v>19008.77</v>
      </c>
      <c r="H222" s="12"/>
      <c r="I222" s="33">
        <v>8890.91</v>
      </c>
      <c r="J222" s="12"/>
      <c r="K222" s="16"/>
      <c r="L222" s="17"/>
      <c r="M222" s="42"/>
      <c r="N222" s="23"/>
    </row>
    <row r="223" spans="1:16" x14ac:dyDescent="0.3">
      <c r="A223" s="19">
        <v>43184</v>
      </c>
      <c r="B223">
        <v>2771688</v>
      </c>
      <c r="C223" s="32" t="s">
        <v>193</v>
      </c>
      <c r="D223" s="33" t="s">
        <v>192</v>
      </c>
      <c r="E223" s="33">
        <v>29696.95</v>
      </c>
      <c r="F223" s="11">
        <v>1797.26</v>
      </c>
      <c r="G223" s="33">
        <v>20162.18</v>
      </c>
      <c r="H223" s="12">
        <v>1153.4100000000001</v>
      </c>
      <c r="I223" s="33">
        <v>9534.77</v>
      </c>
      <c r="J223" s="12">
        <v>643.86000000000104</v>
      </c>
      <c r="K223" s="18">
        <f>F223*$C$5</f>
        <v>9058.1903999999995</v>
      </c>
      <c r="L223" s="17">
        <f>H223*$C$2</f>
        <v>6689.7780000000002</v>
      </c>
      <c r="M223" s="42">
        <f>J223*$C$3</f>
        <v>1345.6674000000021</v>
      </c>
      <c r="N223" s="23">
        <f>L223+M223</f>
        <v>8035.4454000000023</v>
      </c>
      <c r="P223" s="4"/>
    </row>
    <row r="224" spans="1:16" x14ac:dyDescent="0.3">
      <c r="A224" s="19">
        <v>43156</v>
      </c>
      <c r="B224">
        <v>2049477</v>
      </c>
      <c r="C224" s="32" t="s">
        <v>194</v>
      </c>
      <c r="D224" s="33" t="s">
        <v>195</v>
      </c>
      <c r="E224" s="33">
        <v>15826.64</v>
      </c>
      <c r="F224" s="11"/>
      <c r="G224" s="33">
        <v>10785.79</v>
      </c>
      <c r="H224" s="12"/>
      <c r="I224" s="33">
        <v>5040.84</v>
      </c>
      <c r="J224" s="12"/>
      <c r="K224" s="16"/>
      <c r="L224" s="17"/>
      <c r="M224" s="42"/>
      <c r="N224" s="23"/>
    </row>
    <row r="225" spans="1:14" x14ac:dyDescent="0.3">
      <c r="A225" s="19">
        <v>43184</v>
      </c>
      <c r="B225">
        <v>2049477</v>
      </c>
      <c r="C225" s="32" t="s">
        <v>194</v>
      </c>
      <c r="D225" s="33" t="s">
        <v>195</v>
      </c>
      <c r="E225" s="33">
        <v>15882.23</v>
      </c>
      <c r="F225" s="11">
        <v>55.589999999998298</v>
      </c>
      <c r="G225" s="33">
        <v>10823.03</v>
      </c>
      <c r="H225" s="12">
        <v>37.239999999999803</v>
      </c>
      <c r="I225" s="33">
        <v>5059.1899999999996</v>
      </c>
      <c r="J225" s="12">
        <v>18.350000000000399</v>
      </c>
      <c r="K225" s="18">
        <f>F225*$C$5</f>
        <v>280.17359999999144</v>
      </c>
      <c r="L225" s="17">
        <f>H225*$C$2</f>
        <v>215.99199999999885</v>
      </c>
      <c r="M225" s="42">
        <f>J225*$C$3</f>
        <v>38.351500000000833</v>
      </c>
      <c r="N225" s="23">
        <f>L225+M225</f>
        <v>254.34349999999969</v>
      </c>
    </row>
    <row r="226" spans="1:14" x14ac:dyDescent="0.3">
      <c r="A226" s="20">
        <v>43156</v>
      </c>
      <c r="B226">
        <v>2072630</v>
      </c>
      <c r="C226" s="32" t="s">
        <v>196</v>
      </c>
      <c r="D226" s="33" t="s">
        <v>197</v>
      </c>
      <c r="E226" s="33">
        <v>3122.97</v>
      </c>
      <c r="F226" s="11"/>
      <c r="G226" s="33">
        <v>2531.17</v>
      </c>
      <c r="H226" s="12"/>
      <c r="I226" s="33">
        <v>591.79</v>
      </c>
      <c r="J226" s="12"/>
      <c r="K226" s="16"/>
      <c r="L226" s="17"/>
      <c r="M226" s="42"/>
      <c r="N226" s="23"/>
    </row>
    <row r="227" spans="1:14" x14ac:dyDescent="0.3">
      <c r="A227" s="20">
        <v>43184</v>
      </c>
      <c r="B227">
        <v>2072630</v>
      </c>
      <c r="C227" s="32" t="s">
        <v>196</v>
      </c>
      <c r="D227" s="33" t="s">
        <v>197</v>
      </c>
      <c r="E227" s="33">
        <v>3123.28</v>
      </c>
      <c r="F227" s="11">
        <v>0.30999999999994499</v>
      </c>
      <c r="G227" s="33">
        <v>2531.39</v>
      </c>
      <c r="H227" s="12">
        <v>0.21999999999979999</v>
      </c>
      <c r="I227" s="33">
        <v>591.88</v>
      </c>
      <c r="J227" s="12">
        <v>9.0000000000031805E-2</v>
      </c>
      <c r="K227" s="18">
        <f>F227*$C$5</f>
        <v>1.5623999999997227</v>
      </c>
      <c r="L227" s="17">
        <f>H227*$C$2</f>
        <v>1.2759999999988398</v>
      </c>
      <c r="M227" s="42">
        <f>J227*$C$3</f>
        <v>0.18810000000006646</v>
      </c>
      <c r="N227" s="23">
        <f>L227+M227</f>
        <v>1.4640999999989064</v>
      </c>
    </row>
    <row r="228" spans="1:14" x14ac:dyDescent="0.3">
      <c r="A228" s="19">
        <v>43156</v>
      </c>
      <c r="B228">
        <v>2168324</v>
      </c>
      <c r="C228" s="32" t="s">
        <v>198</v>
      </c>
      <c r="D228" s="33" t="s">
        <v>199</v>
      </c>
      <c r="E228" s="33">
        <v>7784.08</v>
      </c>
      <c r="F228" s="11"/>
      <c r="G228" s="33">
        <v>6171.37</v>
      </c>
      <c r="H228" s="12"/>
      <c r="I228" s="33">
        <v>1612.7</v>
      </c>
      <c r="J228" s="12"/>
      <c r="K228" s="16"/>
      <c r="L228" s="17"/>
      <c r="M228" s="42"/>
      <c r="N228" s="23"/>
    </row>
    <row r="229" spans="1:14" x14ac:dyDescent="0.3">
      <c r="A229" s="19">
        <v>43184</v>
      </c>
      <c r="B229">
        <v>2168324</v>
      </c>
      <c r="C229" s="32" t="s">
        <v>198</v>
      </c>
      <c r="D229" s="33" t="s">
        <v>199</v>
      </c>
      <c r="E229" s="33">
        <v>7784.11</v>
      </c>
      <c r="F229" s="11">
        <v>3.0000000000654801E-2</v>
      </c>
      <c r="G229" s="33">
        <v>6171.39</v>
      </c>
      <c r="H229" s="12">
        <v>2.0000000000436599E-2</v>
      </c>
      <c r="I229" s="33">
        <v>1612.71</v>
      </c>
      <c r="J229" s="12">
        <v>9.9999999999909103E-3</v>
      </c>
      <c r="K229" s="18">
        <f>F229*$C$5</f>
        <v>0.15120000000330019</v>
      </c>
      <c r="L229" s="17">
        <f>H229*$C$2</f>
        <v>0.11600000000253227</v>
      </c>
      <c r="M229" s="42">
        <f>J229*$C$3</f>
        <v>2.0899999999981E-2</v>
      </c>
      <c r="N229" s="23">
        <f>L229+M229</f>
        <v>0.13690000000251326</v>
      </c>
    </row>
    <row r="230" spans="1:14" x14ac:dyDescent="0.3">
      <c r="A230" s="19">
        <v>43156</v>
      </c>
      <c r="B230">
        <v>2254628</v>
      </c>
      <c r="C230" s="32" t="s">
        <v>200</v>
      </c>
      <c r="D230" s="33" t="s">
        <v>201</v>
      </c>
      <c r="E230" s="33">
        <v>4130.42</v>
      </c>
      <c r="F230" s="11"/>
      <c r="G230" s="33">
        <v>3104.48</v>
      </c>
      <c r="H230" s="12"/>
      <c r="I230" s="33">
        <v>1025.93</v>
      </c>
      <c r="J230" s="12"/>
      <c r="K230" s="16"/>
      <c r="L230" s="17"/>
      <c r="M230" s="42"/>
      <c r="N230" s="23"/>
    </row>
    <row r="231" spans="1:14" x14ac:dyDescent="0.3">
      <c r="A231" s="19">
        <v>43184</v>
      </c>
      <c r="B231">
        <v>2254628</v>
      </c>
      <c r="C231" s="32" t="s">
        <v>200</v>
      </c>
      <c r="D231" s="33" t="s">
        <v>201</v>
      </c>
      <c r="E231" s="33">
        <v>4130.5600000000004</v>
      </c>
      <c r="F231" s="11">
        <v>0.140000000000327</v>
      </c>
      <c r="G231" s="33">
        <v>3104.58</v>
      </c>
      <c r="H231" s="12">
        <v>9.9999999999909106E-2</v>
      </c>
      <c r="I231" s="33">
        <v>1025.97</v>
      </c>
      <c r="J231" s="12">
        <v>3.9999999999963599E-2</v>
      </c>
      <c r="K231" s="18">
        <f>F231*$C$5</f>
        <v>0.70560000000164813</v>
      </c>
      <c r="L231" s="17">
        <f>H231*$C$2</f>
        <v>0.57999999999947283</v>
      </c>
      <c r="M231" s="42">
        <f>J231*$C$3</f>
        <v>8.3599999999923916E-2</v>
      </c>
      <c r="N231" s="23">
        <f>L231+M231</f>
        <v>0.66359999999939678</v>
      </c>
    </row>
    <row r="232" spans="1:14" x14ac:dyDescent="0.3">
      <c r="A232" s="19">
        <v>43156</v>
      </c>
      <c r="B232">
        <v>2758983</v>
      </c>
      <c r="C232" s="32" t="s">
        <v>202</v>
      </c>
      <c r="D232" s="33" t="s">
        <v>203</v>
      </c>
      <c r="E232" s="33">
        <v>1723.32</v>
      </c>
      <c r="F232" s="11"/>
      <c r="G232" s="33">
        <v>870.42</v>
      </c>
      <c r="H232" s="12"/>
      <c r="I232" s="33">
        <v>852.89</v>
      </c>
      <c r="J232" s="12"/>
      <c r="K232" s="16"/>
      <c r="L232" s="17"/>
      <c r="M232" s="42"/>
      <c r="N232" s="23"/>
    </row>
    <row r="233" spans="1:14" x14ac:dyDescent="0.3">
      <c r="A233" s="19">
        <v>43184</v>
      </c>
      <c r="B233">
        <v>2758983</v>
      </c>
      <c r="C233" s="32" t="s">
        <v>202</v>
      </c>
      <c r="D233" s="33" t="s">
        <v>203</v>
      </c>
      <c r="E233" s="33">
        <v>1723.32</v>
      </c>
      <c r="F233" s="11">
        <v>0</v>
      </c>
      <c r="G233" s="33">
        <v>870.42</v>
      </c>
      <c r="H233" s="12">
        <v>0</v>
      </c>
      <c r="I233" s="33">
        <v>852.89</v>
      </c>
      <c r="J233" s="12">
        <v>0</v>
      </c>
      <c r="K233" s="18">
        <f>F233*$C$5</f>
        <v>0</v>
      </c>
      <c r="L233" s="17">
        <f>H233*$C$2</f>
        <v>0</v>
      </c>
      <c r="M233" s="42">
        <f>J233*$C$3</f>
        <v>0</v>
      </c>
      <c r="N233" s="23">
        <f>L233+M233</f>
        <v>0</v>
      </c>
    </row>
    <row r="234" spans="1:14" x14ac:dyDescent="0.3">
      <c r="A234" s="20">
        <v>43156</v>
      </c>
      <c r="B234">
        <v>1960953</v>
      </c>
      <c r="C234" s="32" t="s">
        <v>204</v>
      </c>
      <c r="D234" s="33" t="s">
        <v>205</v>
      </c>
      <c r="E234" s="33">
        <v>2597.5</v>
      </c>
      <c r="F234" s="11"/>
      <c r="G234" s="33">
        <v>2025.43</v>
      </c>
      <c r="H234" s="12"/>
      <c r="I234" s="33">
        <v>572.07000000000005</v>
      </c>
      <c r="J234" s="12"/>
      <c r="K234" s="16"/>
      <c r="L234" s="17"/>
      <c r="M234" s="42"/>
      <c r="N234" s="23"/>
    </row>
    <row r="235" spans="1:14" x14ac:dyDescent="0.3">
      <c r="A235" s="20">
        <v>43184</v>
      </c>
      <c r="B235">
        <v>1960953</v>
      </c>
      <c r="C235" s="32" t="s">
        <v>204</v>
      </c>
      <c r="D235" s="33" t="s">
        <v>205</v>
      </c>
      <c r="E235" s="33">
        <v>2597.5</v>
      </c>
      <c r="F235" s="11">
        <v>0</v>
      </c>
      <c r="G235" s="33">
        <v>2025.43</v>
      </c>
      <c r="H235" s="12">
        <v>0</v>
      </c>
      <c r="I235" s="33">
        <v>572.07000000000005</v>
      </c>
      <c r="J235" s="12">
        <v>0</v>
      </c>
      <c r="K235" s="18">
        <f>F235*$C$5</f>
        <v>0</v>
      </c>
      <c r="L235" s="17">
        <f>H235*$C$2</f>
        <v>0</v>
      </c>
      <c r="M235" s="42">
        <f>J235*$C$3</f>
        <v>0</v>
      </c>
      <c r="N235" s="23">
        <f>L235+M235</f>
        <v>0</v>
      </c>
    </row>
    <row r="236" spans="1:14" x14ac:dyDescent="0.3">
      <c r="A236" s="19">
        <v>43156</v>
      </c>
      <c r="B236">
        <v>5063041</v>
      </c>
      <c r="C236" s="32" t="s">
        <v>206</v>
      </c>
      <c r="D236" s="33" t="s">
        <v>207</v>
      </c>
      <c r="E236" s="33">
        <v>6891.62</v>
      </c>
      <c r="F236" s="11"/>
      <c r="G236" s="33">
        <v>4712.29</v>
      </c>
      <c r="H236" s="12"/>
      <c r="I236" s="33">
        <v>2179.33</v>
      </c>
      <c r="J236" s="12"/>
      <c r="K236" s="16"/>
      <c r="L236" s="17"/>
      <c r="M236" s="42"/>
      <c r="N236" s="23"/>
    </row>
    <row r="237" spans="1:14" x14ac:dyDescent="0.3">
      <c r="A237" s="19">
        <v>43184</v>
      </c>
      <c r="B237">
        <v>5063041</v>
      </c>
      <c r="C237" s="32" t="s">
        <v>206</v>
      </c>
      <c r="D237" s="33" t="s">
        <v>207</v>
      </c>
      <c r="E237" s="33">
        <v>6979.33</v>
      </c>
      <c r="F237" s="11">
        <v>87.71</v>
      </c>
      <c r="G237" s="33">
        <v>4771.32</v>
      </c>
      <c r="H237" s="12">
        <v>59.029999999999703</v>
      </c>
      <c r="I237" s="33">
        <v>2208</v>
      </c>
      <c r="J237" s="12">
        <v>28.670000000000101</v>
      </c>
      <c r="K237" s="18">
        <f>F237*$C$5</f>
        <v>442.05839999999995</v>
      </c>
      <c r="L237" s="17">
        <f>H237*$C$2</f>
        <v>342.37399999999826</v>
      </c>
      <c r="M237" s="42">
        <f>J237*$C$3</f>
        <v>59.920300000000211</v>
      </c>
      <c r="N237" s="23">
        <f>L237+M237</f>
        <v>402.29429999999849</v>
      </c>
    </row>
    <row r="238" spans="1:14" x14ac:dyDescent="0.3">
      <c r="A238" s="19">
        <v>43156</v>
      </c>
      <c r="B238">
        <v>2694743</v>
      </c>
      <c r="C238" s="32" t="s">
        <v>208</v>
      </c>
      <c r="D238" s="33" t="s">
        <v>209</v>
      </c>
      <c r="E238" s="33">
        <v>965.97</v>
      </c>
      <c r="F238" s="11"/>
      <c r="G238" s="33">
        <v>679.91</v>
      </c>
      <c r="H238" s="12"/>
      <c r="I238" s="33">
        <v>286.05</v>
      </c>
      <c r="J238" s="12"/>
      <c r="K238" s="16"/>
      <c r="L238" s="17"/>
      <c r="M238" s="42"/>
      <c r="N238" s="23"/>
    </row>
    <row r="239" spans="1:14" x14ac:dyDescent="0.3">
      <c r="A239" s="19">
        <v>43184</v>
      </c>
      <c r="B239">
        <v>2694743</v>
      </c>
      <c r="C239" s="32" t="s">
        <v>208</v>
      </c>
      <c r="D239" s="33" t="s">
        <v>209</v>
      </c>
      <c r="E239" s="33">
        <v>965.97</v>
      </c>
      <c r="F239" s="11">
        <v>0</v>
      </c>
      <c r="G239" s="33">
        <v>679.91</v>
      </c>
      <c r="H239" s="12">
        <v>0</v>
      </c>
      <c r="I239" s="33">
        <v>286.05</v>
      </c>
      <c r="J239" s="12">
        <v>0</v>
      </c>
      <c r="K239" s="18">
        <f>F239*$C$5</f>
        <v>0</v>
      </c>
      <c r="L239" s="17">
        <f>H239*$C$2</f>
        <v>0</v>
      </c>
      <c r="M239" s="42">
        <f>J239*$C$3</f>
        <v>0</v>
      </c>
      <c r="N239" s="23">
        <f>L239+M239</f>
        <v>0</v>
      </c>
    </row>
    <row r="240" spans="1:14" x14ac:dyDescent="0.3">
      <c r="A240" s="19">
        <v>43156</v>
      </c>
      <c r="B240">
        <v>2153135</v>
      </c>
      <c r="C240" s="32" t="s">
        <v>210</v>
      </c>
      <c r="D240" s="33" t="s">
        <v>211</v>
      </c>
      <c r="E240" s="33">
        <v>1649.21</v>
      </c>
      <c r="F240" s="11"/>
      <c r="G240" s="33">
        <v>1467.12</v>
      </c>
      <c r="H240" s="12"/>
      <c r="I240" s="33">
        <v>182.08</v>
      </c>
      <c r="J240" s="12"/>
      <c r="K240" s="16"/>
      <c r="L240" s="17"/>
      <c r="M240" s="42"/>
      <c r="N240" s="23"/>
    </row>
    <row r="241" spans="1:14" x14ac:dyDescent="0.3">
      <c r="A241" s="19">
        <v>43184</v>
      </c>
      <c r="B241">
        <v>2153135</v>
      </c>
      <c r="C241" s="32" t="s">
        <v>210</v>
      </c>
      <c r="D241" s="33" t="s">
        <v>211</v>
      </c>
      <c r="E241" s="33">
        <v>1649.21</v>
      </c>
      <c r="F241" s="11">
        <v>0</v>
      </c>
      <c r="G241" s="33">
        <v>1467.12</v>
      </c>
      <c r="H241" s="12">
        <v>0</v>
      </c>
      <c r="I241" s="33">
        <v>182.08</v>
      </c>
      <c r="J241" s="12">
        <v>0</v>
      </c>
      <c r="K241" s="18">
        <f>F241*$C$5</f>
        <v>0</v>
      </c>
      <c r="L241" s="17">
        <f>H241*$C$2</f>
        <v>0</v>
      </c>
      <c r="M241" s="42">
        <f>J241*$C$3</f>
        <v>0</v>
      </c>
      <c r="N241" s="23">
        <f>L241+M241</f>
        <v>0</v>
      </c>
    </row>
    <row r="242" spans="1:14" x14ac:dyDescent="0.3">
      <c r="A242" s="20">
        <v>43156</v>
      </c>
      <c r="B242">
        <v>2151790</v>
      </c>
      <c r="C242" s="32" t="s">
        <v>212</v>
      </c>
      <c r="D242" s="33" t="s">
        <v>213</v>
      </c>
      <c r="E242" s="33">
        <v>2502.9</v>
      </c>
      <c r="F242" s="11"/>
      <c r="G242" s="33">
        <v>1799.07</v>
      </c>
      <c r="H242" s="12"/>
      <c r="I242" s="33">
        <v>703.82</v>
      </c>
      <c r="J242" s="12"/>
      <c r="K242" s="16"/>
      <c r="L242" s="17"/>
      <c r="M242" s="42"/>
      <c r="N242" s="23"/>
    </row>
    <row r="243" spans="1:14" x14ac:dyDescent="0.3">
      <c r="A243" s="20">
        <v>43184</v>
      </c>
      <c r="B243">
        <v>2151790</v>
      </c>
      <c r="C243" s="32" t="s">
        <v>212</v>
      </c>
      <c r="D243" s="33" t="s">
        <v>213</v>
      </c>
      <c r="E243" s="33">
        <v>2524.12</v>
      </c>
      <c r="F243" s="11">
        <v>21.2199999999998</v>
      </c>
      <c r="G243" s="33">
        <v>1814.22</v>
      </c>
      <c r="H243" s="12">
        <v>15.1500000000001</v>
      </c>
      <c r="I243" s="33">
        <v>709.89</v>
      </c>
      <c r="J243" s="12">
        <v>6.0699999999999399</v>
      </c>
      <c r="K243" s="18">
        <f>F243*$C$5</f>
        <v>106.948799999999</v>
      </c>
      <c r="L243" s="17">
        <f>H243*$C$2</f>
        <v>87.870000000000573</v>
      </c>
      <c r="M243" s="42">
        <f>J243*$C$3</f>
        <v>12.686299999999873</v>
      </c>
      <c r="N243" s="23">
        <f>L243+M243</f>
        <v>100.55630000000045</v>
      </c>
    </row>
    <row r="244" spans="1:14" x14ac:dyDescent="0.3">
      <c r="A244" s="19">
        <v>43156</v>
      </c>
      <c r="B244">
        <v>2590692</v>
      </c>
      <c r="C244" s="32" t="s">
        <v>214</v>
      </c>
      <c r="D244" s="33" t="s">
        <v>215</v>
      </c>
      <c r="E244" s="33">
        <v>4637.4399999999996</v>
      </c>
      <c r="F244" s="11"/>
      <c r="G244" s="33">
        <v>3954.09</v>
      </c>
      <c r="H244" s="12"/>
      <c r="I244" s="33">
        <v>683.32</v>
      </c>
      <c r="J244" s="12"/>
      <c r="K244" s="16"/>
      <c r="L244" s="17"/>
      <c r="M244" s="42"/>
      <c r="N244" s="23"/>
    </row>
    <row r="245" spans="1:14" x14ac:dyDescent="0.3">
      <c r="A245" s="19">
        <v>43184</v>
      </c>
      <c r="B245">
        <v>2590692</v>
      </c>
      <c r="C245" s="32" t="s">
        <v>214</v>
      </c>
      <c r="D245" s="33" t="s">
        <v>215</v>
      </c>
      <c r="E245" s="33">
        <v>4657.1899999999996</v>
      </c>
      <c r="F245" s="11">
        <v>19.75</v>
      </c>
      <c r="G245" s="33">
        <v>3970.61</v>
      </c>
      <c r="H245" s="12">
        <v>16.52</v>
      </c>
      <c r="I245" s="33">
        <v>686.55</v>
      </c>
      <c r="J245" s="12">
        <v>3.23000000000002</v>
      </c>
      <c r="K245" s="18">
        <f>F245*$C$5</f>
        <v>99.54</v>
      </c>
      <c r="L245" s="17">
        <f>H245*$C$2</f>
        <v>95.815999999999988</v>
      </c>
      <c r="M245" s="42">
        <f>J245*$C$3</f>
        <v>6.750700000000041</v>
      </c>
      <c r="N245" s="23">
        <f>L245+M245</f>
        <v>102.56670000000003</v>
      </c>
    </row>
    <row r="246" spans="1:14" x14ac:dyDescent="0.3">
      <c r="A246" s="19">
        <v>43156</v>
      </c>
      <c r="B246">
        <v>2318647</v>
      </c>
      <c r="C246" s="32" t="s">
        <v>216</v>
      </c>
      <c r="D246" s="33" t="s">
        <v>217</v>
      </c>
      <c r="E246" s="33">
        <v>314.08</v>
      </c>
      <c r="F246" s="11"/>
      <c r="G246" s="33">
        <v>262.98</v>
      </c>
      <c r="H246" s="12"/>
      <c r="I246" s="33">
        <v>51.1</v>
      </c>
      <c r="J246" s="12"/>
      <c r="K246" s="16"/>
      <c r="L246" s="17"/>
      <c r="M246" s="42"/>
      <c r="N246" s="23"/>
    </row>
    <row r="247" spans="1:14" x14ac:dyDescent="0.3">
      <c r="A247" s="19">
        <v>43184</v>
      </c>
      <c r="B247">
        <v>2318647</v>
      </c>
      <c r="C247" s="32" t="s">
        <v>216</v>
      </c>
      <c r="D247" s="33" t="s">
        <v>217</v>
      </c>
      <c r="E247" s="33">
        <v>314.10000000000002</v>
      </c>
      <c r="F247" s="11">
        <v>2.0000000000038699E-2</v>
      </c>
      <c r="G247" s="33">
        <v>262.99</v>
      </c>
      <c r="H247" s="12">
        <v>9.9999999999909103E-3</v>
      </c>
      <c r="I247" s="33">
        <v>51.1</v>
      </c>
      <c r="J247" s="12">
        <v>0</v>
      </c>
      <c r="K247" s="18">
        <f>F247*$C$5</f>
        <v>0.10080000000019504</v>
      </c>
      <c r="L247" s="17">
        <f>H247*$C$2</f>
        <v>5.7999999999947274E-2</v>
      </c>
      <c r="M247" s="42">
        <f>J247*$C$3</f>
        <v>0</v>
      </c>
      <c r="N247" s="23">
        <f>L247+M247</f>
        <v>5.7999999999947274E-2</v>
      </c>
    </row>
    <row r="248" spans="1:14" x14ac:dyDescent="0.3">
      <c r="A248" s="19">
        <v>43156</v>
      </c>
      <c r="B248">
        <v>2362848</v>
      </c>
      <c r="C248" s="32" t="s">
        <v>218</v>
      </c>
      <c r="D248" s="33" t="s">
        <v>219</v>
      </c>
      <c r="E248" s="33">
        <v>4159.25</v>
      </c>
      <c r="F248" s="11"/>
      <c r="G248" s="33">
        <v>3778.33</v>
      </c>
      <c r="H248" s="12"/>
      <c r="I248" s="33">
        <v>380.91</v>
      </c>
      <c r="J248" s="12"/>
      <c r="K248" s="16"/>
      <c r="L248" s="17"/>
      <c r="M248" s="42"/>
      <c r="N248" s="23"/>
    </row>
    <row r="249" spans="1:14" x14ac:dyDescent="0.3">
      <c r="A249" s="19">
        <v>43184</v>
      </c>
      <c r="B249">
        <v>2362848</v>
      </c>
      <c r="C249" s="32" t="s">
        <v>218</v>
      </c>
      <c r="D249" s="33" t="s">
        <v>219</v>
      </c>
      <c r="E249" s="33">
        <v>4159.25</v>
      </c>
      <c r="F249" s="11">
        <v>0</v>
      </c>
      <c r="G249" s="33">
        <v>3778.33</v>
      </c>
      <c r="H249" s="12">
        <v>0</v>
      </c>
      <c r="I249" s="33">
        <v>380.91</v>
      </c>
      <c r="J249" s="12">
        <v>0</v>
      </c>
      <c r="K249" s="18">
        <f>F249*$C$5</f>
        <v>0</v>
      </c>
      <c r="L249" s="17">
        <f>H249*$C$2</f>
        <v>0</v>
      </c>
      <c r="M249" s="42">
        <f>J249*$C$3</f>
        <v>0</v>
      </c>
      <c r="N249" s="23">
        <f>L249+M249</f>
        <v>0</v>
      </c>
    </row>
    <row r="250" spans="1:14" x14ac:dyDescent="0.3">
      <c r="A250" s="20">
        <v>43156</v>
      </c>
      <c r="B250">
        <v>2803980</v>
      </c>
      <c r="C250" s="32" t="s">
        <v>220</v>
      </c>
      <c r="D250" s="33" t="s">
        <v>221</v>
      </c>
      <c r="E250" s="33">
        <v>3215.76</v>
      </c>
      <c r="F250" s="11"/>
      <c r="G250" s="33">
        <v>2741.72</v>
      </c>
      <c r="H250" s="12"/>
      <c r="I250" s="33">
        <v>474.03</v>
      </c>
      <c r="J250" s="12"/>
      <c r="K250" s="16"/>
      <c r="L250" s="17"/>
      <c r="M250" s="42"/>
      <c r="N250" s="23"/>
    </row>
    <row r="251" spans="1:14" x14ac:dyDescent="0.3">
      <c r="A251" s="20">
        <v>43184</v>
      </c>
      <c r="B251">
        <v>2803980</v>
      </c>
      <c r="C251" s="32" t="s">
        <v>220</v>
      </c>
      <c r="D251" s="33" t="s">
        <v>221</v>
      </c>
      <c r="E251" s="33">
        <v>3215.76</v>
      </c>
      <c r="F251" s="11">
        <v>0</v>
      </c>
      <c r="G251" s="33">
        <v>2741.72</v>
      </c>
      <c r="H251" s="12">
        <v>0</v>
      </c>
      <c r="I251" s="33">
        <v>474.03</v>
      </c>
      <c r="J251" s="12">
        <v>0</v>
      </c>
      <c r="K251" s="18">
        <f>F251*$C$5</f>
        <v>0</v>
      </c>
      <c r="L251" s="17">
        <f>H251*$C$2</f>
        <v>0</v>
      </c>
      <c r="M251" s="42">
        <f>J251*$C$3</f>
        <v>0</v>
      </c>
      <c r="N251" s="23">
        <f>L251+M251</f>
        <v>0</v>
      </c>
    </row>
    <row r="252" spans="1:14" x14ac:dyDescent="0.3">
      <c r="A252" s="19">
        <v>43156</v>
      </c>
      <c r="B252">
        <v>2168553</v>
      </c>
      <c r="C252" s="32" t="s">
        <v>222</v>
      </c>
      <c r="D252" s="33" t="s">
        <v>223</v>
      </c>
      <c r="E252" s="33">
        <v>898.78</v>
      </c>
      <c r="F252" s="11"/>
      <c r="G252" s="33">
        <v>444.77</v>
      </c>
      <c r="H252" s="12"/>
      <c r="I252" s="33">
        <v>454.01</v>
      </c>
      <c r="J252" s="12"/>
      <c r="K252" s="16"/>
      <c r="L252" s="17"/>
      <c r="M252" s="42"/>
      <c r="N252" s="23"/>
    </row>
    <row r="253" spans="1:14" x14ac:dyDescent="0.3">
      <c r="A253" s="19">
        <v>43184</v>
      </c>
      <c r="B253">
        <v>2168553</v>
      </c>
      <c r="C253" s="32" t="s">
        <v>222</v>
      </c>
      <c r="D253" s="33" t="s">
        <v>223</v>
      </c>
      <c r="E253" s="33">
        <v>898.78</v>
      </c>
      <c r="F253" s="11">
        <v>0</v>
      </c>
      <c r="G253" s="33">
        <v>444.77</v>
      </c>
      <c r="H253" s="12">
        <v>0</v>
      </c>
      <c r="I253" s="33">
        <v>454.01</v>
      </c>
      <c r="J253" s="12">
        <v>0</v>
      </c>
      <c r="K253" s="18">
        <f>F253*$C$5</f>
        <v>0</v>
      </c>
      <c r="L253" s="17">
        <f>H253*$C$2</f>
        <v>0</v>
      </c>
      <c r="M253" s="42">
        <f>J253*$C$3</f>
        <v>0</v>
      </c>
      <c r="N253" s="23">
        <f>L253+M253</f>
        <v>0</v>
      </c>
    </row>
    <row r="254" spans="1:14" x14ac:dyDescent="0.3">
      <c r="A254" s="19">
        <v>43156</v>
      </c>
      <c r="B254">
        <v>2048994</v>
      </c>
      <c r="C254" s="32" t="s">
        <v>224</v>
      </c>
      <c r="D254" s="33" t="s">
        <v>225</v>
      </c>
      <c r="E254" s="33">
        <v>4647.5200000000004</v>
      </c>
      <c r="F254" s="11"/>
      <c r="G254" s="33">
        <v>3048.23</v>
      </c>
      <c r="H254" s="12"/>
      <c r="I254" s="33">
        <v>1599.28</v>
      </c>
      <c r="J254" s="12"/>
      <c r="K254" s="16"/>
      <c r="L254" s="17"/>
      <c r="M254" s="42"/>
      <c r="N254" s="23"/>
    </row>
    <row r="255" spans="1:14" x14ac:dyDescent="0.3">
      <c r="A255" s="19">
        <v>43184</v>
      </c>
      <c r="B255">
        <v>2048994</v>
      </c>
      <c r="C255" s="32" t="s">
        <v>224</v>
      </c>
      <c r="D255" s="33" t="s">
        <v>225</v>
      </c>
      <c r="E255" s="33">
        <v>4647.53</v>
      </c>
      <c r="F255" s="11">
        <v>9.9999999993087806E-3</v>
      </c>
      <c r="G255" s="33">
        <v>3048.23</v>
      </c>
      <c r="H255" s="12">
        <v>0</v>
      </c>
      <c r="I255" s="33">
        <v>1599.28</v>
      </c>
      <c r="J255" s="12">
        <v>0</v>
      </c>
      <c r="K255" s="18">
        <f>F255*$C$5</f>
        <v>5.0399999996516252E-2</v>
      </c>
      <c r="L255" s="17">
        <f>H255*$C$2</f>
        <v>0</v>
      </c>
      <c r="M255" s="42">
        <f>J255*$C$3</f>
        <v>0</v>
      </c>
      <c r="N255" s="23">
        <f>L255+M255</f>
        <v>0</v>
      </c>
    </row>
    <row r="256" spans="1:14" x14ac:dyDescent="0.3">
      <c r="A256" s="19">
        <v>43156</v>
      </c>
      <c r="B256">
        <v>2622064</v>
      </c>
      <c r="C256" s="32" t="s">
        <v>226</v>
      </c>
      <c r="D256" s="33" t="s">
        <v>227</v>
      </c>
      <c r="E256" s="33">
        <v>3597.76</v>
      </c>
      <c r="F256" s="11"/>
      <c r="G256" s="33">
        <v>3209.8</v>
      </c>
      <c r="H256" s="12"/>
      <c r="I256" s="33">
        <v>387.94</v>
      </c>
      <c r="J256" s="12"/>
      <c r="K256" s="16"/>
      <c r="L256" s="17"/>
      <c r="M256" s="42"/>
      <c r="N256" s="23"/>
    </row>
    <row r="257" spans="1:14" x14ac:dyDescent="0.3">
      <c r="A257" s="19">
        <v>43184</v>
      </c>
      <c r="B257">
        <v>2622064</v>
      </c>
      <c r="C257" s="32" t="s">
        <v>226</v>
      </c>
      <c r="D257" s="33" t="s">
        <v>227</v>
      </c>
      <c r="E257" s="33">
        <v>3597.76</v>
      </c>
      <c r="F257" s="11">
        <v>0</v>
      </c>
      <c r="G257" s="33">
        <v>3209.8</v>
      </c>
      <c r="H257" s="12">
        <v>0</v>
      </c>
      <c r="I257" s="33">
        <v>387.94</v>
      </c>
      <c r="J257" s="12">
        <v>0</v>
      </c>
      <c r="K257" s="18">
        <f>F257*$C$5</f>
        <v>0</v>
      </c>
      <c r="L257" s="17">
        <f>H257*$C$2</f>
        <v>0</v>
      </c>
      <c r="M257" s="42">
        <f>J257*$C$3</f>
        <v>0</v>
      </c>
      <c r="N257" s="23">
        <f>L257+M257</f>
        <v>0</v>
      </c>
    </row>
    <row r="258" spans="1:14" x14ac:dyDescent="0.3">
      <c r="A258" s="20">
        <v>43156</v>
      </c>
      <c r="B258">
        <v>2007495</v>
      </c>
      <c r="C258" s="32" t="s">
        <v>228</v>
      </c>
      <c r="D258" s="33" t="s">
        <v>229</v>
      </c>
      <c r="E258" s="33">
        <v>15209.86</v>
      </c>
      <c r="F258" s="11"/>
      <c r="G258" s="33">
        <v>10400.39</v>
      </c>
      <c r="H258" s="12"/>
      <c r="I258" s="33">
        <v>4809.3900000000003</v>
      </c>
      <c r="J258" s="12"/>
      <c r="K258" s="16"/>
      <c r="L258" s="17"/>
      <c r="M258" s="42"/>
      <c r="N258" s="23"/>
    </row>
    <row r="259" spans="1:14" x14ac:dyDescent="0.3">
      <c r="A259" s="20">
        <v>43184</v>
      </c>
      <c r="B259">
        <v>2007495</v>
      </c>
      <c r="C259" s="32" t="s">
        <v>228</v>
      </c>
      <c r="D259" s="33" t="s">
        <v>229</v>
      </c>
      <c r="E259" s="33">
        <v>15209.86</v>
      </c>
      <c r="F259" s="11">
        <v>0</v>
      </c>
      <c r="G259" s="33">
        <v>10400.39</v>
      </c>
      <c r="H259" s="12">
        <v>0</v>
      </c>
      <c r="I259" s="33">
        <v>4809.3900000000003</v>
      </c>
      <c r="J259" s="12">
        <v>0</v>
      </c>
      <c r="K259" s="18">
        <f>F259*$C$5</f>
        <v>0</v>
      </c>
      <c r="L259" s="17">
        <f>H259*$C$2</f>
        <v>0</v>
      </c>
      <c r="M259" s="42">
        <f>J259*$C$3</f>
        <v>0</v>
      </c>
      <c r="N259" s="23">
        <f>L259+M259</f>
        <v>0</v>
      </c>
    </row>
    <row r="260" spans="1:14" x14ac:dyDescent="0.3">
      <c r="A260" s="19">
        <v>43156</v>
      </c>
      <c r="B260">
        <v>2046064</v>
      </c>
      <c r="C260" s="32" t="s">
        <v>230</v>
      </c>
      <c r="D260" s="33" t="s">
        <v>231</v>
      </c>
      <c r="E260" s="33">
        <v>7823.18</v>
      </c>
      <c r="F260" s="11"/>
      <c r="G260" s="33">
        <v>5506.94</v>
      </c>
      <c r="H260" s="12"/>
      <c r="I260" s="33">
        <v>2316.23</v>
      </c>
      <c r="J260" s="12"/>
      <c r="K260" s="16"/>
      <c r="L260" s="17"/>
      <c r="M260" s="42"/>
      <c r="N260" s="23"/>
    </row>
    <row r="261" spans="1:14" x14ac:dyDescent="0.3">
      <c r="A261" s="19">
        <v>43184</v>
      </c>
      <c r="B261">
        <v>2046064</v>
      </c>
      <c r="C261" s="32" t="s">
        <v>230</v>
      </c>
      <c r="D261" s="33" t="s">
        <v>231</v>
      </c>
      <c r="E261" s="33">
        <v>7823.75</v>
      </c>
      <c r="F261" s="11">
        <v>0.56999999999970896</v>
      </c>
      <c r="G261" s="33">
        <v>5507.3</v>
      </c>
      <c r="H261" s="12">
        <v>0.35999999999967303</v>
      </c>
      <c r="I261" s="33">
        <v>2316.44</v>
      </c>
      <c r="J261" s="12">
        <v>0.21000000000003599</v>
      </c>
      <c r="K261" s="18">
        <f>F261*$C$5</f>
        <v>2.872799999998533</v>
      </c>
      <c r="L261" s="17">
        <f>H261*$C$2</f>
        <v>2.0879999999981034</v>
      </c>
      <c r="M261" s="42">
        <f>J261*$C$3</f>
        <v>0.43890000000007517</v>
      </c>
      <c r="N261" s="23">
        <f>L261+M261</f>
        <v>2.5268999999981787</v>
      </c>
    </row>
    <row r="262" spans="1:14" x14ac:dyDescent="0.3">
      <c r="A262" s="19">
        <v>43156</v>
      </c>
      <c r="B262">
        <v>2749791</v>
      </c>
      <c r="C262" s="32" t="s">
        <v>232</v>
      </c>
      <c r="D262" s="33" t="s">
        <v>233</v>
      </c>
      <c r="E262" s="33">
        <v>3649.6</v>
      </c>
      <c r="F262" s="11"/>
      <c r="G262" s="33">
        <v>2097.3000000000002</v>
      </c>
      <c r="H262" s="12"/>
      <c r="I262" s="33">
        <v>1552.23</v>
      </c>
      <c r="J262" s="12"/>
      <c r="K262" s="16"/>
      <c r="L262" s="17"/>
      <c r="M262" s="42"/>
      <c r="N262" s="23"/>
    </row>
    <row r="263" spans="1:14" x14ac:dyDescent="0.3">
      <c r="A263" s="19">
        <v>43184</v>
      </c>
      <c r="B263">
        <v>2749791</v>
      </c>
      <c r="C263" s="32" t="s">
        <v>232</v>
      </c>
      <c r="D263" s="33" t="s">
        <v>233</v>
      </c>
      <c r="E263" s="33">
        <v>3649.6</v>
      </c>
      <c r="F263" s="11">
        <v>0</v>
      </c>
      <c r="G263" s="33">
        <v>2097.3000000000002</v>
      </c>
      <c r="H263" s="12">
        <v>0</v>
      </c>
      <c r="I263" s="33">
        <v>1552.23</v>
      </c>
      <c r="J263" s="12">
        <v>0</v>
      </c>
      <c r="K263" s="18">
        <f>F263*$C$5</f>
        <v>0</v>
      </c>
      <c r="L263" s="17">
        <f>H263*$C$2</f>
        <v>0</v>
      </c>
      <c r="M263" s="42">
        <f>J263*$C$3</f>
        <v>0</v>
      </c>
      <c r="N263" s="23">
        <f>L263+M263</f>
        <v>0</v>
      </c>
    </row>
    <row r="264" spans="1:14" x14ac:dyDescent="0.3">
      <c r="A264" s="19">
        <v>43156</v>
      </c>
      <c r="B264">
        <v>2800034</v>
      </c>
      <c r="C264" s="32" t="s">
        <v>308</v>
      </c>
      <c r="D264" s="33" t="s">
        <v>326</v>
      </c>
      <c r="E264" s="33">
        <v>241.91</v>
      </c>
      <c r="F264" s="11"/>
      <c r="G264" s="33">
        <v>235.01</v>
      </c>
      <c r="H264" s="12"/>
      <c r="I264" s="33">
        <v>6.88</v>
      </c>
      <c r="J264" s="12"/>
      <c r="K264" s="16"/>
      <c r="L264" s="17"/>
      <c r="M264" s="42"/>
      <c r="N264" s="23"/>
    </row>
    <row r="265" spans="1:14" x14ac:dyDescent="0.3">
      <c r="A265" s="19">
        <v>43184</v>
      </c>
      <c r="B265">
        <v>2800034</v>
      </c>
      <c r="C265" s="32" t="s">
        <v>308</v>
      </c>
      <c r="D265" s="33" t="s">
        <v>326</v>
      </c>
      <c r="E265" s="33">
        <v>241.91</v>
      </c>
      <c r="F265" s="11">
        <v>0</v>
      </c>
      <c r="G265" s="33">
        <v>235.01</v>
      </c>
      <c r="H265" s="12">
        <v>0</v>
      </c>
      <c r="I265" s="33">
        <v>6.88</v>
      </c>
      <c r="J265" s="12">
        <v>0</v>
      </c>
      <c r="K265" s="18">
        <f>F265*$C$5</f>
        <v>0</v>
      </c>
      <c r="L265" s="17">
        <f>H265*$C$2</f>
        <v>0</v>
      </c>
      <c r="M265" s="42">
        <f>J265*$C$3</f>
        <v>0</v>
      </c>
      <c r="N265" s="23">
        <f>L265+M265</f>
        <v>0</v>
      </c>
    </row>
    <row r="266" spans="1:14" x14ac:dyDescent="0.3">
      <c r="A266" s="20">
        <v>43156</v>
      </c>
      <c r="B266">
        <v>5052501</v>
      </c>
      <c r="C266" s="32" t="s">
        <v>341</v>
      </c>
      <c r="D266" s="33">
        <v>5052501</v>
      </c>
      <c r="E266" s="33">
        <v>10838.26</v>
      </c>
      <c r="F266" s="11"/>
      <c r="G266" s="33">
        <v>8179.02</v>
      </c>
      <c r="H266" s="12"/>
      <c r="I266" s="33">
        <v>2659.2</v>
      </c>
      <c r="J266" s="12"/>
      <c r="K266" s="16"/>
      <c r="L266" s="17"/>
      <c r="M266" s="42"/>
      <c r="N266" s="23"/>
    </row>
    <row r="267" spans="1:14" x14ac:dyDescent="0.3">
      <c r="A267" s="20">
        <v>43184</v>
      </c>
      <c r="B267">
        <v>5052501</v>
      </c>
      <c r="C267" s="32" t="s">
        <v>341</v>
      </c>
      <c r="D267" s="33">
        <v>5052501</v>
      </c>
      <c r="E267" s="33">
        <v>10842.8</v>
      </c>
      <c r="F267" s="11">
        <v>4.5400000000008696</v>
      </c>
      <c r="G267" s="33">
        <v>8182.07</v>
      </c>
      <c r="H267" s="12">
        <v>3.0500000000001801</v>
      </c>
      <c r="I267" s="33">
        <v>2660.69</v>
      </c>
      <c r="J267" s="12">
        <v>1.4899999999997799</v>
      </c>
      <c r="K267" s="18">
        <f>F267*$C$5</f>
        <v>22.881600000004383</v>
      </c>
      <c r="L267" s="17">
        <f>H267*$C$2</f>
        <v>17.690000000001046</v>
      </c>
      <c r="M267" s="42">
        <f>J267*$C$3</f>
        <v>3.11409999999954</v>
      </c>
      <c r="N267" s="23">
        <f>L267+M267</f>
        <v>20.804100000000584</v>
      </c>
    </row>
    <row r="268" spans="1:14" x14ac:dyDescent="0.3">
      <c r="A268" s="19">
        <v>43156</v>
      </c>
      <c r="B268">
        <v>3853491</v>
      </c>
      <c r="C268" s="32" t="s">
        <v>234</v>
      </c>
      <c r="D268" s="33" t="s">
        <v>235</v>
      </c>
      <c r="E268" s="33">
        <v>98.87</v>
      </c>
      <c r="F268" s="11"/>
      <c r="G268" s="33">
        <v>97.66</v>
      </c>
      <c r="H268" s="12"/>
      <c r="I268" s="33">
        <v>1.21</v>
      </c>
      <c r="J268" s="12"/>
      <c r="K268" s="16"/>
      <c r="L268" s="17"/>
      <c r="M268" s="42"/>
      <c r="N268" s="23"/>
    </row>
    <row r="269" spans="1:14" x14ac:dyDescent="0.3">
      <c r="A269" s="19">
        <v>43184</v>
      </c>
      <c r="B269">
        <v>3853491</v>
      </c>
      <c r="C269" s="32" t="s">
        <v>234</v>
      </c>
      <c r="D269" s="33" t="s">
        <v>235</v>
      </c>
      <c r="E269" s="33">
        <v>98.87</v>
      </c>
      <c r="F269" s="11">
        <v>0</v>
      </c>
      <c r="G269" s="33">
        <v>97.66</v>
      </c>
      <c r="H269" s="12">
        <v>0</v>
      </c>
      <c r="I269" s="33">
        <v>1.21</v>
      </c>
      <c r="J269" s="12">
        <v>0</v>
      </c>
      <c r="K269" s="18">
        <f>F269*$C$5</f>
        <v>0</v>
      </c>
      <c r="L269" s="17">
        <f>H269*$C$2</f>
        <v>0</v>
      </c>
      <c r="M269" s="42">
        <f>J269*$C$3</f>
        <v>0</v>
      </c>
      <c r="N269" s="23">
        <f>L269+M269</f>
        <v>0</v>
      </c>
    </row>
    <row r="270" spans="1:14" x14ac:dyDescent="0.3">
      <c r="A270" s="19">
        <v>43156</v>
      </c>
      <c r="B270">
        <v>5066070</v>
      </c>
      <c r="C270" s="32" t="s">
        <v>236</v>
      </c>
      <c r="D270" s="33" t="s">
        <v>237</v>
      </c>
      <c r="E270" s="33">
        <v>529.05999999999995</v>
      </c>
      <c r="F270" s="11"/>
      <c r="G270" s="33">
        <v>436.56</v>
      </c>
      <c r="H270" s="12"/>
      <c r="I270" s="33">
        <v>92.5</v>
      </c>
      <c r="J270" s="12"/>
      <c r="K270" s="16"/>
      <c r="L270" s="17"/>
      <c r="M270" s="42"/>
      <c r="N270" s="23"/>
    </row>
    <row r="271" spans="1:14" x14ac:dyDescent="0.3">
      <c r="A271" s="19">
        <v>43184</v>
      </c>
      <c r="B271">
        <v>5066070</v>
      </c>
      <c r="C271" s="32" t="s">
        <v>236</v>
      </c>
      <c r="D271" s="33" t="s">
        <v>237</v>
      </c>
      <c r="E271" s="33">
        <v>529.05999999999995</v>
      </c>
      <c r="F271" s="11">
        <v>0</v>
      </c>
      <c r="G271" s="33">
        <v>436.56</v>
      </c>
      <c r="H271" s="12">
        <v>0</v>
      </c>
      <c r="I271" s="33">
        <v>92.5</v>
      </c>
      <c r="J271" s="12">
        <v>0</v>
      </c>
      <c r="K271" s="18">
        <f>F271*$C$5</f>
        <v>0</v>
      </c>
      <c r="L271" s="17">
        <f>H271*$C$2</f>
        <v>0</v>
      </c>
      <c r="M271" s="42">
        <f>J271*$C$3</f>
        <v>0</v>
      </c>
      <c r="N271" s="23">
        <f>L271+M271</f>
        <v>0</v>
      </c>
    </row>
    <row r="272" spans="1:14" x14ac:dyDescent="0.3">
      <c r="A272" s="19">
        <v>43156</v>
      </c>
      <c r="B272">
        <v>2690237</v>
      </c>
      <c r="C272" s="32" t="s">
        <v>238</v>
      </c>
      <c r="D272" s="33" t="s">
        <v>239</v>
      </c>
      <c r="E272" s="33">
        <v>1278.83</v>
      </c>
      <c r="F272" s="11"/>
      <c r="G272" s="33">
        <v>973.73</v>
      </c>
      <c r="H272" s="12"/>
      <c r="I272" s="33">
        <v>305.07</v>
      </c>
      <c r="J272" s="12"/>
      <c r="K272" s="16"/>
      <c r="L272" s="17"/>
      <c r="M272" s="42"/>
      <c r="N272" s="23"/>
    </row>
    <row r="273" spans="1:14" x14ac:dyDescent="0.3">
      <c r="A273" s="19">
        <v>43184</v>
      </c>
      <c r="B273">
        <v>2690237</v>
      </c>
      <c r="C273" s="32" t="s">
        <v>238</v>
      </c>
      <c r="D273" s="33" t="s">
        <v>239</v>
      </c>
      <c r="E273" s="33">
        <v>1278.83</v>
      </c>
      <c r="F273" s="11">
        <v>0</v>
      </c>
      <c r="G273" s="33">
        <v>973.73</v>
      </c>
      <c r="H273" s="12">
        <v>0</v>
      </c>
      <c r="I273" s="33">
        <v>305.07</v>
      </c>
      <c r="J273" s="12">
        <v>0</v>
      </c>
      <c r="K273" s="18">
        <f>F273*$C$5</f>
        <v>0</v>
      </c>
      <c r="L273" s="17">
        <f>H273*$C$2</f>
        <v>0</v>
      </c>
      <c r="M273" s="42">
        <f>J273*$C$3</f>
        <v>0</v>
      </c>
      <c r="N273" s="23">
        <f>L273+M273</f>
        <v>0</v>
      </c>
    </row>
    <row r="274" spans="1:14" x14ac:dyDescent="0.3">
      <c r="A274" s="20">
        <v>43156</v>
      </c>
      <c r="B274">
        <v>5064421</v>
      </c>
      <c r="C274" s="32" t="s">
        <v>240</v>
      </c>
      <c r="D274" s="33" t="s">
        <v>241</v>
      </c>
      <c r="E274" s="33">
        <v>5862.85</v>
      </c>
      <c r="F274" s="11"/>
      <c r="G274" s="33">
        <v>4574.74</v>
      </c>
      <c r="H274" s="12"/>
      <c r="I274" s="33">
        <v>1288.0999999999999</v>
      </c>
      <c r="J274" s="12"/>
      <c r="K274" s="16"/>
      <c r="L274" s="17"/>
      <c r="M274" s="42"/>
      <c r="N274" s="23"/>
    </row>
    <row r="275" spans="1:14" x14ac:dyDescent="0.3">
      <c r="A275" s="20">
        <v>43184</v>
      </c>
      <c r="B275">
        <v>5064421</v>
      </c>
      <c r="C275" s="32" t="s">
        <v>240</v>
      </c>
      <c r="D275" s="33" t="s">
        <v>241</v>
      </c>
      <c r="E275" s="33">
        <v>5862.99</v>
      </c>
      <c r="F275" s="11">
        <v>0.13999999999941801</v>
      </c>
      <c r="G275" s="33">
        <v>4574.8500000000004</v>
      </c>
      <c r="H275" s="12">
        <v>0.11000000000058199</v>
      </c>
      <c r="I275" s="33">
        <v>1288.1400000000001</v>
      </c>
      <c r="J275" s="12">
        <v>3.9999999999963599E-2</v>
      </c>
      <c r="K275" s="18">
        <f>F275*$C$5</f>
        <v>0.7055999999970668</v>
      </c>
      <c r="L275" s="17">
        <f>H275*$C$2</f>
        <v>0.63800000000337553</v>
      </c>
      <c r="M275" s="42">
        <f>J275*$C$3</f>
        <v>8.3599999999923916E-2</v>
      </c>
      <c r="N275" s="23">
        <f>L275+M275</f>
        <v>0.72160000000329949</v>
      </c>
    </row>
    <row r="276" spans="1:14" x14ac:dyDescent="0.3">
      <c r="A276" s="19">
        <v>43156</v>
      </c>
      <c r="B276">
        <v>4242224</v>
      </c>
      <c r="C276" s="32" t="s">
        <v>242</v>
      </c>
      <c r="D276" s="33" t="s">
        <v>243</v>
      </c>
      <c r="E276" s="33">
        <v>19237.895</v>
      </c>
      <c r="F276" s="11"/>
      <c r="G276" s="33">
        <v>12933.169</v>
      </c>
      <c r="H276" s="12"/>
      <c r="I276" s="33">
        <v>6304.7259999999997</v>
      </c>
      <c r="J276" s="12"/>
      <c r="K276" s="16"/>
      <c r="L276" s="17"/>
      <c r="M276" s="42"/>
      <c r="N276" s="23"/>
    </row>
    <row r="277" spans="1:14" x14ac:dyDescent="0.3">
      <c r="A277" s="19">
        <v>43184</v>
      </c>
      <c r="B277">
        <v>4242224</v>
      </c>
      <c r="C277" s="32" t="s">
        <v>242</v>
      </c>
      <c r="D277" s="33" t="s">
        <v>243</v>
      </c>
      <c r="E277" s="33">
        <v>20572.080999999998</v>
      </c>
      <c r="F277" s="11">
        <v>1334.1859999999999</v>
      </c>
      <c r="G277" s="33">
        <v>13808.627</v>
      </c>
      <c r="H277" s="12">
        <v>875.45800000000099</v>
      </c>
      <c r="I277" s="33">
        <v>6763.4539999999997</v>
      </c>
      <c r="J277" s="12">
        <v>458.72799999999899</v>
      </c>
      <c r="K277" s="18">
        <f>F277*$C$5</f>
        <v>6724.2974399999994</v>
      </c>
      <c r="L277" s="17">
        <f>H277*$C$2</f>
        <v>5077.6564000000053</v>
      </c>
      <c r="M277" s="42">
        <f>J277*$C$3</f>
        <v>958.74151999999776</v>
      </c>
      <c r="N277" s="23">
        <f>L277+M277</f>
        <v>6036.3979200000031</v>
      </c>
    </row>
    <row r="278" spans="1:14" x14ac:dyDescent="0.3">
      <c r="A278" s="19">
        <v>43156</v>
      </c>
      <c r="B278">
        <v>2678586</v>
      </c>
      <c r="C278" s="32" t="s">
        <v>244</v>
      </c>
      <c r="D278" s="33" t="s">
        <v>245</v>
      </c>
      <c r="E278" s="33">
        <v>166.11</v>
      </c>
      <c r="F278" s="11"/>
      <c r="G278" s="33">
        <v>136.71</v>
      </c>
      <c r="H278" s="12"/>
      <c r="I278" s="33">
        <v>29.4</v>
      </c>
      <c r="J278" s="12"/>
      <c r="K278" s="16"/>
      <c r="L278" s="17"/>
      <c r="M278" s="42"/>
      <c r="N278" s="23"/>
    </row>
    <row r="279" spans="1:14" x14ac:dyDescent="0.3">
      <c r="A279" s="19">
        <v>43184</v>
      </c>
      <c r="B279">
        <v>2678586</v>
      </c>
      <c r="C279" s="32" t="s">
        <v>244</v>
      </c>
      <c r="D279" s="33" t="s">
        <v>245</v>
      </c>
      <c r="E279" s="33">
        <v>166.12</v>
      </c>
      <c r="F279" s="11">
        <v>9.9999999999909103E-3</v>
      </c>
      <c r="G279" s="33">
        <v>136.71</v>
      </c>
      <c r="H279" s="12">
        <v>0</v>
      </c>
      <c r="I279" s="33">
        <v>29.4</v>
      </c>
      <c r="J279" s="12">
        <v>0</v>
      </c>
      <c r="K279" s="18">
        <f>F279*$C$5</f>
        <v>5.039999999995419E-2</v>
      </c>
      <c r="L279" s="17">
        <f>H279*$C$2</f>
        <v>0</v>
      </c>
      <c r="M279" s="42">
        <f>J279*$C$3</f>
        <v>0</v>
      </c>
      <c r="N279" s="23">
        <f>L279+M279</f>
        <v>0</v>
      </c>
    </row>
    <row r="280" spans="1:14" x14ac:dyDescent="0.3">
      <c r="A280" s="19">
        <v>43156</v>
      </c>
      <c r="B280">
        <v>5066420</v>
      </c>
      <c r="C280" s="32" t="s">
        <v>246</v>
      </c>
      <c r="D280" s="33" t="s">
        <v>245</v>
      </c>
      <c r="E280" s="33">
        <v>10035.34</v>
      </c>
      <c r="F280" s="11"/>
      <c r="G280" s="33">
        <v>8004.1</v>
      </c>
      <c r="H280" s="12"/>
      <c r="I280" s="33">
        <v>2031.23</v>
      </c>
      <c r="J280" s="12"/>
      <c r="K280" s="16"/>
      <c r="L280" s="17"/>
      <c r="M280" s="42"/>
      <c r="N280" s="23"/>
    </row>
    <row r="281" spans="1:14" x14ac:dyDescent="0.3">
      <c r="A281" s="19">
        <v>43184</v>
      </c>
      <c r="B281">
        <v>5066420</v>
      </c>
      <c r="C281" s="32" t="s">
        <v>246</v>
      </c>
      <c r="D281" s="33" t="s">
        <v>245</v>
      </c>
      <c r="E281" s="33">
        <v>10035.34</v>
      </c>
      <c r="F281" s="11">
        <v>0</v>
      </c>
      <c r="G281" s="33">
        <v>8004.1</v>
      </c>
      <c r="H281" s="12">
        <v>0</v>
      </c>
      <c r="I281" s="33">
        <v>2031.23</v>
      </c>
      <c r="J281" s="12">
        <v>0</v>
      </c>
      <c r="K281" s="18">
        <f>F281*$C$5</f>
        <v>0</v>
      </c>
      <c r="L281" s="17">
        <f>H281*$C$2</f>
        <v>0</v>
      </c>
      <c r="M281" s="42">
        <f>J281*$C$3</f>
        <v>0</v>
      </c>
      <c r="N281" s="23">
        <f>L281+M281</f>
        <v>0</v>
      </c>
    </row>
    <row r="282" spans="1:14" x14ac:dyDescent="0.3">
      <c r="A282" s="20">
        <v>43156</v>
      </c>
      <c r="B282">
        <v>2046851</v>
      </c>
      <c r="C282" s="32" t="s">
        <v>329</v>
      </c>
      <c r="D282" s="33" t="s">
        <v>330</v>
      </c>
      <c r="E282" s="33">
        <v>1306.57</v>
      </c>
      <c r="F282" s="11"/>
      <c r="G282" s="33">
        <v>852.62</v>
      </c>
      <c r="H282" s="12"/>
      <c r="I282" s="33">
        <v>453.94</v>
      </c>
      <c r="J282" s="12"/>
      <c r="K282" s="16"/>
      <c r="L282" s="17"/>
      <c r="M282" s="42"/>
      <c r="N282" s="23"/>
    </row>
    <row r="283" spans="1:14" x14ac:dyDescent="0.3">
      <c r="A283" s="20">
        <v>43184</v>
      </c>
      <c r="B283">
        <v>2046851</v>
      </c>
      <c r="C283" s="32" t="s">
        <v>329</v>
      </c>
      <c r="D283" s="33" t="s">
        <v>330</v>
      </c>
      <c r="E283" s="33">
        <v>1306.5899999999999</v>
      </c>
      <c r="F283" s="11">
        <v>1.99999999999818E-2</v>
      </c>
      <c r="G283" s="33">
        <v>852.64</v>
      </c>
      <c r="H283" s="12">
        <v>1.99999999999818E-2</v>
      </c>
      <c r="I283" s="33">
        <v>453.95</v>
      </c>
      <c r="J283" s="12">
        <v>9.9999999999909103E-3</v>
      </c>
      <c r="K283" s="18">
        <f>F283*$C$5</f>
        <v>0.10079999999990827</v>
      </c>
      <c r="L283" s="17">
        <f>H283*$C$2</f>
        <v>0.11599999999989444</v>
      </c>
      <c r="M283" s="42">
        <f>J283*$C$3</f>
        <v>2.0899999999981E-2</v>
      </c>
      <c r="N283" s="23">
        <f>L283+M283</f>
        <v>0.13689999999987543</v>
      </c>
    </row>
    <row r="284" spans="1:14" x14ac:dyDescent="0.3">
      <c r="A284" s="19">
        <v>43156</v>
      </c>
      <c r="B284">
        <v>2163293</v>
      </c>
      <c r="C284" s="32" t="s">
        <v>247</v>
      </c>
      <c r="D284" s="33" t="s">
        <v>248</v>
      </c>
      <c r="E284" s="33">
        <v>14099.97</v>
      </c>
      <c r="F284" s="11"/>
      <c r="G284" s="33">
        <v>10368.15</v>
      </c>
      <c r="H284" s="12"/>
      <c r="I284" s="33">
        <v>3731.81</v>
      </c>
      <c r="J284" s="12"/>
      <c r="K284" s="16"/>
      <c r="L284" s="17"/>
      <c r="M284" s="42"/>
      <c r="N284" s="23"/>
    </row>
    <row r="285" spans="1:14" x14ac:dyDescent="0.3">
      <c r="A285" s="19">
        <v>43184</v>
      </c>
      <c r="B285">
        <v>2163293</v>
      </c>
      <c r="C285" s="32" t="s">
        <v>247</v>
      </c>
      <c r="D285" s="33" t="s">
        <v>248</v>
      </c>
      <c r="E285" s="33">
        <v>14099.97</v>
      </c>
      <c r="F285" s="11">
        <v>0</v>
      </c>
      <c r="G285" s="33">
        <v>10368.15</v>
      </c>
      <c r="H285" s="12">
        <v>0</v>
      </c>
      <c r="I285" s="33">
        <v>3731.81</v>
      </c>
      <c r="J285" s="12">
        <v>0</v>
      </c>
      <c r="K285" s="18">
        <f>F285*$C$5</f>
        <v>0</v>
      </c>
      <c r="L285" s="17">
        <f>H285*$C$2</f>
        <v>0</v>
      </c>
      <c r="M285" s="42">
        <f>J285*$C$3</f>
        <v>0</v>
      </c>
      <c r="N285" s="23">
        <f>L285+M285</f>
        <v>0</v>
      </c>
    </row>
    <row r="286" spans="1:14" x14ac:dyDescent="0.3">
      <c r="A286" s="19">
        <v>43156</v>
      </c>
      <c r="B286">
        <v>2815045</v>
      </c>
      <c r="C286" s="32" t="s">
        <v>249</v>
      </c>
      <c r="D286" s="33" t="s">
        <v>250</v>
      </c>
      <c r="E286" s="33">
        <v>7518.5</v>
      </c>
      <c r="F286" s="11"/>
      <c r="G286" s="33">
        <v>7500.98</v>
      </c>
      <c r="H286" s="12"/>
      <c r="I286" s="33">
        <v>17.47</v>
      </c>
      <c r="J286" s="12"/>
      <c r="K286" s="16"/>
      <c r="L286" s="17"/>
      <c r="M286" s="42"/>
      <c r="N286" s="23"/>
    </row>
    <row r="287" spans="1:14" x14ac:dyDescent="0.3">
      <c r="A287" s="19">
        <v>43184</v>
      </c>
      <c r="B287">
        <v>2815045</v>
      </c>
      <c r="C287" s="32" t="s">
        <v>249</v>
      </c>
      <c r="D287" s="33" t="s">
        <v>250</v>
      </c>
      <c r="E287" s="33">
        <v>7518.5</v>
      </c>
      <c r="F287" s="11">
        <v>0</v>
      </c>
      <c r="G287" s="33">
        <v>7500.98</v>
      </c>
      <c r="H287" s="12">
        <v>0</v>
      </c>
      <c r="I287" s="33">
        <v>17.48</v>
      </c>
      <c r="J287" s="12">
        <v>1.00000000000016E-2</v>
      </c>
      <c r="K287" s="18">
        <f>F287*$C$5</f>
        <v>0</v>
      </c>
      <c r="L287" s="17">
        <f>H287*$C$2</f>
        <v>0</v>
      </c>
      <c r="M287" s="42">
        <f>J287*$C$3</f>
        <v>2.0900000000003343E-2</v>
      </c>
      <c r="N287" s="23">
        <f>L287+M287</f>
        <v>2.0900000000003343E-2</v>
      </c>
    </row>
    <row r="288" spans="1:14" x14ac:dyDescent="0.3">
      <c r="A288" s="19">
        <v>43156</v>
      </c>
      <c r="B288">
        <v>2159168</v>
      </c>
      <c r="C288" s="32" t="s">
        <v>251</v>
      </c>
      <c r="D288" s="33" t="s">
        <v>252</v>
      </c>
      <c r="E288" s="33">
        <v>17.36</v>
      </c>
      <c r="F288" s="11"/>
      <c r="G288" s="33">
        <v>17.309999999999999</v>
      </c>
      <c r="H288" s="12"/>
      <c r="I288" s="33">
        <v>0.05</v>
      </c>
      <c r="J288" s="12"/>
      <c r="K288" s="16"/>
      <c r="L288" s="17"/>
      <c r="M288" s="42"/>
      <c r="N288" s="23"/>
    </row>
    <row r="289" spans="1:14" x14ac:dyDescent="0.3">
      <c r="A289" s="19">
        <v>43184</v>
      </c>
      <c r="B289">
        <v>2159168</v>
      </c>
      <c r="C289" s="32" t="s">
        <v>251</v>
      </c>
      <c r="D289" s="33" t="s">
        <v>252</v>
      </c>
      <c r="E289" s="33">
        <v>17.36</v>
      </c>
      <c r="F289" s="11">
        <v>0</v>
      </c>
      <c r="G289" s="33">
        <v>17.309999999999999</v>
      </c>
      <c r="H289" s="12">
        <v>0</v>
      </c>
      <c r="I289" s="33">
        <v>0.05</v>
      </c>
      <c r="J289" s="12">
        <v>0</v>
      </c>
      <c r="K289" s="18">
        <f>F289*$C$5</f>
        <v>0</v>
      </c>
      <c r="L289" s="17">
        <f>H289*$C$2</f>
        <v>0</v>
      </c>
      <c r="M289" s="42">
        <f>J289*$C$3</f>
        <v>0</v>
      </c>
      <c r="N289" s="23">
        <f>L289+M289</f>
        <v>0</v>
      </c>
    </row>
    <row r="290" spans="1:14" x14ac:dyDescent="0.3">
      <c r="A290" s="20">
        <v>43156</v>
      </c>
      <c r="B290">
        <v>2176318</v>
      </c>
      <c r="C290" s="32" t="s">
        <v>253</v>
      </c>
      <c r="D290" s="33" t="s">
        <v>254</v>
      </c>
      <c r="E290" s="33">
        <v>14107.89</v>
      </c>
      <c r="F290" s="11"/>
      <c r="G290" s="33">
        <v>9854</v>
      </c>
      <c r="H290" s="12"/>
      <c r="I290" s="33">
        <v>4253.88</v>
      </c>
      <c r="J290" s="12"/>
      <c r="K290" s="16"/>
      <c r="L290" s="17"/>
      <c r="M290" s="42"/>
      <c r="N290" s="23"/>
    </row>
    <row r="291" spans="1:14" x14ac:dyDescent="0.3">
      <c r="A291" s="20">
        <v>43184</v>
      </c>
      <c r="B291">
        <v>2176318</v>
      </c>
      <c r="C291" s="32" t="s">
        <v>253</v>
      </c>
      <c r="D291" s="33" t="s">
        <v>254</v>
      </c>
      <c r="E291" s="33">
        <v>14131.98</v>
      </c>
      <c r="F291" s="11">
        <v>24.090000000000099</v>
      </c>
      <c r="G291" s="33">
        <v>9869.94</v>
      </c>
      <c r="H291" s="12">
        <v>15.9400000000005</v>
      </c>
      <c r="I291" s="33">
        <v>4262.04</v>
      </c>
      <c r="J291" s="12">
        <v>8.1599999999998492</v>
      </c>
      <c r="K291" s="18">
        <f>F291*$C$5</f>
        <v>121.4136000000005</v>
      </c>
      <c r="L291" s="17">
        <f>H291*$C$2</f>
        <v>92.452000000002897</v>
      </c>
      <c r="M291" s="42">
        <f>J291*$C$3</f>
        <v>17.054399999999685</v>
      </c>
      <c r="N291" s="23">
        <f>L291+M291</f>
        <v>109.50640000000259</v>
      </c>
    </row>
    <row r="292" spans="1:14" x14ac:dyDescent="0.3">
      <c r="A292" s="19">
        <v>43156</v>
      </c>
      <c r="B292">
        <v>4220696</v>
      </c>
      <c r="C292" s="32" t="s">
        <v>255</v>
      </c>
      <c r="D292" s="33" t="s">
        <v>256</v>
      </c>
      <c r="E292" s="33">
        <v>138.13900000000001</v>
      </c>
      <c r="F292" s="11"/>
      <c r="G292" s="33">
        <v>100.539</v>
      </c>
      <c r="H292" s="12"/>
      <c r="I292" s="33">
        <v>37.6</v>
      </c>
      <c r="J292" s="12"/>
      <c r="K292" s="16"/>
      <c r="L292" s="17"/>
      <c r="M292" s="42"/>
      <c r="N292" s="23"/>
    </row>
    <row r="293" spans="1:14" x14ac:dyDescent="0.3">
      <c r="A293" s="19">
        <v>43184</v>
      </c>
      <c r="B293">
        <v>4220696</v>
      </c>
      <c r="C293" s="32" t="s">
        <v>255</v>
      </c>
      <c r="D293" s="33" t="s">
        <v>256</v>
      </c>
      <c r="E293" s="33">
        <v>138.13900000000001</v>
      </c>
      <c r="F293" s="11">
        <v>0</v>
      </c>
      <c r="G293" s="33">
        <v>100.539</v>
      </c>
      <c r="H293" s="12">
        <v>0</v>
      </c>
      <c r="I293" s="33">
        <v>37.6</v>
      </c>
      <c r="J293" s="12">
        <v>0</v>
      </c>
      <c r="K293" s="18">
        <f>F293*$C$5</f>
        <v>0</v>
      </c>
      <c r="L293" s="17">
        <f>H293*$C$2</f>
        <v>0</v>
      </c>
      <c r="M293" s="42">
        <f>J293*$C$3</f>
        <v>0</v>
      </c>
      <c r="N293" s="23">
        <f>L293+M293</f>
        <v>0</v>
      </c>
    </row>
    <row r="294" spans="1:14" x14ac:dyDescent="0.3">
      <c r="A294" s="19">
        <v>43156</v>
      </c>
      <c r="B294">
        <v>2294124</v>
      </c>
      <c r="C294" s="32" t="s">
        <v>257</v>
      </c>
      <c r="D294" s="33" t="s">
        <v>258</v>
      </c>
      <c r="E294" s="33">
        <v>1755.97</v>
      </c>
      <c r="F294" s="11"/>
      <c r="G294" s="33">
        <v>1485.57</v>
      </c>
      <c r="H294" s="12"/>
      <c r="I294" s="33">
        <v>270.39</v>
      </c>
      <c r="J294" s="12"/>
      <c r="K294" s="16"/>
      <c r="L294" s="17"/>
      <c r="M294" s="42"/>
      <c r="N294" s="23"/>
    </row>
    <row r="295" spans="1:14" x14ac:dyDescent="0.3">
      <c r="A295" s="19">
        <v>43184</v>
      </c>
      <c r="B295">
        <v>2294124</v>
      </c>
      <c r="C295" s="32" t="s">
        <v>257</v>
      </c>
      <c r="D295" s="33" t="s">
        <v>258</v>
      </c>
      <c r="E295" s="33">
        <v>1755.97</v>
      </c>
      <c r="F295" s="11">
        <v>0</v>
      </c>
      <c r="G295" s="33">
        <v>1485.57</v>
      </c>
      <c r="H295" s="12">
        <v>0</v>
      </c>
      <c r="I295" s="33">
        <v>270.39</v>
      </c>
      <c r="J295" s="12">
        <v>0</v>
      </c>
      <c r="K295" s="18">
        <f>F295*$C$5</f>
        <v>0</v>
      </c>
      <c r="L295" s="17">
        <f>H295*$C$2</f>
        <v>0</v>
      </c>
      <c r="M295" s="42">
        <f>J295*$C$3</f>
        <v>0</v>
      </c>
      <c r="N295" s="23">
        <f>L295+M295</f>
        <v>0</v>
      </c>
    </row>
    <row r="296" spans="1:14" x14ac:dyDescent="0.3">
      <c r="A296" s="19">
        <v>43156</v>
      </c>
      <c r="B296">
        <v>2153170</v>
      </c>
      <c r="C296" s="32" t="s">
        <v>259</v>
      </c>
      <c r="D296" s="33" t="s">
        <v>260</v>
      </c>
      <c r="E296" s="33">
        <v>7518.76</v>
      </c>
      <c r="F296" s="11"/>
      <c r="G296" s="33">
        <v>4966.21</v>
      </c>
      <c r="H296" s="12"/>
      <c r="I296" s="33">
        <v>2552.5500000000002</v>
      </c>
      <c r="J296" s="12"/>
      <c r="K296" s="16"/>
      <c r="L296" s="17"/>
      <c r="M296" s="42"/>
      <c r="N296" s="23"/>
    </row>
    <row r="297" spans="1:14" x14ac:dyDescent="0.3">
      <c r="A297" s="19">
        <v>43184</v>
      </c>
      <c r="B297">
        <v>2153170</v>
      </c>
      <c r="C297" s="32" t="s">
        <v>259</v>
      </c>
      <c r="D297" s="33" t="s">
        <v>260</v>
      </c>
      <c r="E297" s="33">
        <v>7518.76</v>
      </c>
      <c r="F297" s="11">
        <v>0</v>
      </c>
      <c r="G297" s="33">
        <v>4966.21</v>
      </c>
      <c r="H297" s="12">
        <v>0</v>
      </c>
      <c r="I297" s="33">
        <v>2552.5500000000002</v>
      </c>
      <c r="J297" s="12">
        <v>0</v>
      </c>
      <c r="K297" s="18">
        <f>F297*$C$5</f>
        <v>0</v>
      </c>
      <c r="L297" s="17">
        <f>H297*$C$2</f>
        <v>0</v>
      </c>
      <c r="M297" s="42">
        <f>J297*$C$3</f>
        <v>0</v>
      </c>
      <c r="N297" s="23">
        <f>L297+M297</f>
        <v>0</v>
      </c>
    </row>
    <row r="298" spans="1:14" x14ac:dyDescent="0.3">
      <c r="A298" s="20">
        <v>43156</v>
      </c>
      <c r="B298">
        <v>2046041</v>
      </c>
      <c r="C298" s="32" t="s">
        <v>261</v>
      </c>
      <c r="D298" s="33" t="s">
        <v>262</v>
      </c>
      <c r="E298" s="33">
        <v>2912.31</v>
      </c>
      <c r="F298" s="11"/>
      <c r="G298" s="33">
        <v>2492.37</v>
      </c>
      <c r="H298" s="12"/>
      <c r="I298" s="33">
        <v>419.94</v>
      </c>
      <c r="J298" s="12"/>
      <c r="K298" s="16"/>
      <c r="L298" s="17"/>
      <c r="M298" s="42"/>
      <c r="N298" s="23"/>
    </row>
    <row r="299" spans="1:14" x14ac:dyDescent="0.3">
      <c r="A299" s="20">
        <v>43184</v>
      </c>
      <c r="B299">
        <v>2046041</v>
      </c>
      <c r="C299" s="32" t="s">
        <v>261</v>
      </c>
      <c r="D299" s="33" t="s">
        <v>262</v>
      </c>
      <c r="E299" s="33">
        <v>2939.22</v>
      </c>
      <c r="F299" s="11">
        <v>26.910000000000299</v>
      </c>
      <c r="G299" s="33">
        <v>2514.41</v>
      </c>
      <c r="H299" s="12">
        <v>22.04</v>
      </c>
      <c r="I299" s="33">
        <v>424.8</v>
      </c>
      <c r="J299" s="12">
        <v>4.8600000000000101</v>
      </c>
      <c r="K299" s="18">
        <f>F299*$C$5</f>
        <v>135.6264000000015</v>
      </c>
      <c r="L299" s="17">
        <f>H299*$C$2</f>
        <v>127.83199999999999</v>
      </c>
      <c r="M299" s="42">
        <f>J299*$C$3</f>
        <v>10.15740000000002</v>
      </c>
      <c r="N299" s="23">
        <f>L299+M299</f>
        <v>137.98940000000002</v>
      </c>
    </row>
    <row r="300" spans="1:14" x14ac:dyDescent="0.3">
      <c r="A300" s="19">
        <v>43156</v>
      </c>
      <c r="B300">
        <v>2341650</v>
      </c>
      <c r="C300" s="32" t="s">
        <v>263</v>
      </c>
      <c r="D300" s="33" t="s">
        <v>264</v>
      </c>
      <c r="E300" s="33">
        <v>115.53</v>
      </c>
      <c r="F300" s="11"/>
      <c r="G300" s="33">
        <v>111.28</v>
      </c>
      <c r="H300" s="12"/>
      <c r="I300" s="33">
        <v>4.2300000000000004</v>
      </c>
      <c r="J300" s="12"/>
      <c r="K300" s="16"/>
      <c r="L300" s="17"/>
      <c r="M300" s="42"/>
      <c r="N300" s="23"/>
    </row>
    <row r="301" spans="1:14" x14ac:dyDescent="0.3">
      <c r="A301" s="19">
        <v>43184</v>
      </c>
      <c r="B301">
        <v>2341650</v>
      </c>
      <c r="C301" s="32" t="s">
        <v>263</v>
      </c>
      <c r="D301" s="33" t="s">
        <v>264</v>
      </c>
      <c r="E301" s="33">
        <v>115.62</v>
      </c>
      <c r="F301" s="11">
        <v>9.0000000000003397E-2</v>
      </c>
      <c r="G301" s="33">
        <v>111.32</v>
      </c>
      <c r="H301" s="12">
        <v>4.0000000000006301E-2</v>
      </c>
      <c r="I301" s="33">
        <v>4.28</v>
      </c>
      <c r="J301" s="12">
        <v>4.9999999999999802E-2</v>
      </c>
      <c r="K301" s="18">
        <f>F301*$C$5</f>
        <v>0.4536000000000171</v>
      </c>
      <c r="L301" s="17">
        <f>H301*$C$2</f>
        <v>0.23200000000003654</v>
      </c>
      <c r="M301" s="42">
        <f>J301*$C$3</f>
        <v>0.10449999999999958</v>
      </c>
      <c r="N301" s="23">
        <f>L301+M301</f>
        <v>0.3365000000000361</v>
      </c>
    </row>
    <row r="302" spans="1:14" x14ac:dyDescent="0.3">
      <c r="A302" s="19">
        <v>43156</v>
      </c>
      <c r="B302">
        <v>2809858</v>
      </c>
      <c r="C302" s="32" t="s">
        <v>265</v>
      </c>
      <c r="D302" s="33" t="s">
        <v>266</v>
      </c>
      <c r="E302" s="33">
        <v>2401.71</v>
      </c>
      <c r="F302" s="11"/>
      <c r="G302" s="33">
        <v>1419.11</v>
      </c>
      <c r="H302" s="12"/>
      <c r="I302" s="33">
        <v>982.55</v>
      </c>
      <c r="J302" s="12"/>
      <c r="K302" s="16"/>
      <c r="L302" s="17"/>
      <c r="M302" s="42"/>
      <c r="N302" s="23"/>
    </row>
    <row r="303" spans="1:14" x14ac:dyDescent="0.3">
      <c r="A303" s="19">
        <v>43184</v>
      </c>
      <c r="B303">
        <v>2809858</v>
      </c>
      <c r="C303" s="32" t="s">
        <v>265</v>
      </c>
      <c r="D303" s="33" t="s">
        <v>266</v>
      </c>
      <c r="E303" s="33">
        <v>2401.9</v>
      </c>
      <c r="F303" s="11">
        <v>0.19000000000005501</v>
      </c>
      <c r="G303" s="33">
        <v>1419.27</v>
      </c>
      <c r="H303" s="12">
        <v>0.15999999999985401</v>
      </c>
      <c r="I303" s="33">
        <v>982.57</v>
      </c>
      <c r="J303" s="12">
        <v>1.99999999999818E-2</v>
      </c>
      <c r="K303" s="18">
        <f>F303*$C$5</f>
        <v>0.95760000000027723</v>
      </c>
      <c r="L303" s="17">
        <f>H303*$C$2</f>
        <v>0.92799999999915317</v>
      </c>
      <c r="M303" s="42">
        <f>J303*$C$3</f>
        <v>4.1799999999961958E-2</v>
      </c>
      <c r="N303" s="23">
        <f>L303+M303</f>
        <v>0.96979999999911515</v>
      </c>
    </row>
    <row r="304" spans="1:14" x14ac:dyDescent="0.3">
      <c r="A304" s="19">
        <v>43156</v>
      </c>
      <c r="B304">
        <v>4213780</v>
      </c>
      <c r="C304" s="32" t="s">
        <v>267</v>
      </c>
      <c r="D304" s="33" t="s">
        <v>268</v>
      </c>
      <c r="E304" s="33">
        <v>11298.78</v>
      </c>
      <c r="F304" s="11"/>
      <c r="G304" s="33">
        <v>8508.3340000000007</v>
      </c>
      <c r="H304" s="12"/>
      <c r="I304" s="33">
        <v>2790.4459999999999</v>
      </c>
      <c r="J304" s="12"/>
      <c r="K304" s="16"/>
      <c r="L304" s="17"/>
      <c r="M304" s="42"/>
      <c r="N304" s="23"/>
    </row>
    <row r="305" spans="1:14" x14ac:dyDescent="0.3">
      <c r="A305" s="19">
        <v>43184</v>
      </c>
      <c r="B305">
        <v>4213780</v>
      </c>
      <c r="C305" s="32" t="s">
        <v>267</v>
      </c>
      <c r="D305" s="33" t="s">
        <v>268</v>
      </c>
      <c r="E305" s="33">
        <v>12129.724</v>
      </c>
      <c r="F305" s="11">
        <v>830.94399999999996</v>
      </c>
      <c r="G305" s="33">
        <v>9133.3459999999995</v>
      </c>
      <c r="H305" s="12">
        <v>625.01199999999903</v>
      </c>
      <c r="I305" s="33">
        <v>2996.3780000000002</v>
      </c>
      <c r="J305" s="12">
        <v>205.93199999999999</v>
      </c>
      <c r="K305" s="18">
        <f>F305*$C$5</f>
        <v>4187.9577600000002</v>
      </c>
      <c r="L305" s="17">
        <f>H305*$C$2</f>
        <v>3625.0695999999944</v>
      </c>
      <c r="M305" s="42">
        <f>J305*$C$3</f>
        <v>430.39787999999993</v>
      </c>
      <c r="N305" s="23">
        <f t="shared" ref="N305:N311" si="0">L305+M305</f>
        <v>4055.4674799999943</v>
      </c>
    </row>
    <row r="306" spans="1:14" x14ac:dyDescent="0.3">
      <c r="A306" s="20">
        <v>43156</v>
      </c>
      <c r="B306">
        <v>2353847</v>
      </c>
      <c r="C306" s="32" t="s">
        <v>269</v>
      </c>
      <c r="D306" s="33" t="s">
        <v>268</v>
      </c>
      <c r="E306" s="33">
        <v>23545.63</v>
      </c>
      <c r="F306" s="11"/>
      <c r="G306" s="33">
        <v>15563.6</v>
      </c>
      <c r="H306" s="12"/>
      <c r="I306" s="33">
        <v>7982.02</v>
      </c>
      <c r="J306" s="12"/>
      <c r="K306" s="16"/>
      <c r="L306" s="17"/>
      <c r="M306" s="42"/>
      <c r="N306" s="23"/>
    </row>
    <row r="307" spans="1:14" x14ac:dyDescent="0.3">
      <c r="A307" s="20">
        <v>43184</v>
      </c>
      <c r="B307">
        <v>2353847</v>
      </c>
      <c r="C307" s="32" t="s">
        <v>269</v>
      </c>
      <c r="D307" s="33" t="s">
        <v>268</v>
      </c>
      <c r="E307" s="33">
        <v>24211.66</v>
      </c>
      <c r="F307" s="11">
        <v>666.02999999999895</v>
      </c>
      <c r="G307" s="33">
        <v>15985.3</v>
      </c>
      <c r="H307" s="12">
        <v>421.70000000000101</v>
      </c>
      <c r="I307" s="33">
        <v>8226.35</v>
      </c>
      <c r="J307" s="12">
        <v>244.33</v>
      </c>
      <c r="K307" s="18">
        <f>F307*$C$5</f>
        <v>3356.7911999999947</v>
      </c>
      <c r="L307" s="17">
        <f>H307*$C$2</f>
        <v>2445.8600000000056</v>
      </c>
      <c r="M307" s="42">
        <f>J307*$C$3</f>
        <v>510.6497</v>
      </c>
      <c r="N307" s="23">
        <f>L307+M307</f>
        <v>2956.5097000000055</v>
      </c>
    </row>
    <row r="308" spans="1:14" x14ac:dyDescent="0.3">
      <c r="A308" s="19">
        <v>43156</v>
      </c>
      <c r="B308">
        <v>2244370</v>
      </c>
      <c r="C308" s="32" t="s">
        <v>270</v>
      </c>
      <c r="D308" s="33" t="s">
        <v>271</v>
      </c>
      <c r="E308" s="33">
        <v>1853.98</v>
      </c>
      <c r="F308" s="11"/>
      <c r="G308" s="33">
        <v>1404.27</v>
      </c>
      <c r="H308" s="12"/>
      <c r="I308" s="33">
        <v>449.7</v>
      </c>
      <c r="J308" s="12"/>
      <c r="K308" s="16"/>
      <c r="L308" s="17"/>
      <c r="M308" s="42"/>
      <c r="N308" s="23"/>
    </row>
    <row r="309" spans="1:14" x14ac:dyDescent="0.3">
      <c r="A309" s="19">
        <v>43184</v>
      </c>
      <c r="B309">
        <v>2244370</v>
      </c>
      <c r="C309" s="32" t="s">
        <v>270</v>
      </c>
      <c r="D309" s="33" t="s">
        <v>271</v>
      </c>
      <c r="E309" s="33">
        <v>1853.98</v>
      </c>
      <c r="F309" s="11">
        <v>0</v>
      </c>
      <c r="G309" s="33">
        <v>1404.27</v>
      </c>
      <c r="H309" s="12">
        <v>0</v>
      </c>
      <c r="I309" s="33">
        <v>449.7</v>
      </c>
      <c r="J309" s="12">
        <v>0</v>
      </c>
      <c r="K309" s="18">
        <f>F309*$C$5</f>
        <v>0</v>
      </c>
      <c r="L309" s="17">
        <f>H309*$C$2</f>
        <v>0</v>
      </c>
      <c r="M309" s="42">
        <f>J309*$C$3</f>
        <v>0</v>
      </c>
      <c r="N309" s="23">
        <f>L309+M309</f>
        <v>0</v>
      </c>
    </row>
    <row r="310" spans="1:14" x14ac:dyDescent="0.3">
      <c r="A310" s="19">
        <v>43156</v>
      </c>
      <c r="B310">
        <v>2146599</v>
      </c>
      <c r="C310" s="32" t="s">
        <v>272</v>
      </c>
      <c r="D310" s="33" t="s">
        <v>273</v>
      </c>
      <c r="E310" s="33">
        <v>5626.84</v>
      </c>
      <c r="F310" s="11"/>
      <c r="G310" s="33">
        <v>3538.12</v>
      </c>
      <c r="H310" s="12"/>
      <c r="I310" s="33">
        <v>2088.56</v>
      </c>
      <c r="J310" s="12"/>
      <c r="K310" s="16"/>
      <c r="L310" s="17"/>
      <c r="M310" s="42"/>
      <c r="N310" s="23"/>
    </row>
    <row r="311" spans="1:14" x14ac:dyDescent="0.3">
      <c r="A311" s="19">
        <v>43184</v>
      </c>
      <c r="B311">
        <v>2146599</v>
      </c>
      <c r="C311" s="32" t="s">
        <v>272</v>
      </c>
      <c r="D311" s="33" t="s">
        <v>273</v>
      </c>
      <c r="E311" s="33">
        <v>5653.1</v>
      </c>
      <c r="F311" s="11">
        <v>26.260000000000201</v>
      </c>
      <c r="G311" s="33">
        <v>3555.9</v>
      </c>
      <c r="H311" s="12">
        <v>17.7800000000002</v>
      </c>
      <c r="I311" s="33">
        <v>2097.0500000000002</v>
      </c>
      <c r="J311" s="12">
        <v>8.49000000000024</v>
      </c>
      <c r="K311" s="18">
        <f>F311*$C$5</f>
        <v>132.350400000001</v>
      </c>
      <c r="L311" s="17">
        <f>H311*$C$2</f>
        <v>103.12400000000116</v>
      </c>
      <c r="M311" s="42">
        <f>J311*$C$3</f>
        <v>17.7441000000005</v>
      </c>
      <c r="N311" s="23">
        <f t="shared" si="0"/>
        <v>120.86810000000166</v>
      </c>
    </row>
    <row r="312" spans="1:14" x14ac:dyDescent="0.3">
      <c r="A312" s="19">
        <v>43156</v>
      </c>
      <c r="B312">
        <v>4247725</v>
      </c>
      <c r="C312" s="32" t="s">
        <v>274</v>
      </c>
      <c r="D312" s="33" t="s">
        <v>275</v>
      </c>
      <c r="E312" s="33">
        <v>543.88599999999997</v>
      </c>
      <c r="F312" s="11"/>
      <c r="G312" s="33">
        <v>401.91800000000001</v>
      </c>
      <c r="H312" s="12"/>
      <c r="I312" s="33">
        <v>141.96799999999999</v>
      </c>
      <c r="J312" s="12"/>
      <c r="K312" s="16"/>
      <c r="L312" s="17"/>
      <c r="M312" s="42"/>
      <c r="N312" s="23"/>
    </row>
    <row r="313" spans="1:14" x14ac:dyDescent="0.3">
      <c r="A313" s="19">
        <v>43184</v>
      </c>
      <c r="B313">
        <v>4247725</v>
      </c>
      <c r="C313" s="32" t="s">
        <v>274</v>
      </c>
      <c r="D313" s="33" t="s">
        <v>275</v>
      </c>
      <c r="E313" s="33">
        <v>543.88599999999997</v>
      </c>
      <c r="F313" s="11">
        <v>0</v>
      </c>
      <c r="G313" s="33">
        <v>401.91800000000001</v>
      </c>
      <c r="H313" s="12">
        <v>0</v>
      </c>
      <c r="I313" s="33">
        <v>141.96799999999999</v>
      </c>
      <c r="J313" s="12">
        <v>0</v>
      </c>
      <c r="K313" s="18">
        <f>F313*$C$5</f>
        <v>0</v>
      </c>
      <c r="L313" s="17">
        <f>H313*$C$2</f>
        <v>0</v>
      </c>
      <c r="M313" s="42">
        <f>J313*$C$3</f>
        <v>0</v>
      </c>
      <c r="N313" s="23">
        <f t="shared" ref="N313:N317" si="1">L313+M313</f>
        <v>0</v>
      </c>
    </row>
    <row r="314" spans="1:14" x14ac:dyDescent="0.3">
      <c r="A314" s="20">
        <v>43156</v>
      </c>
      <c r="B314">
        <v>2804290</v>
      </c>
      <c r="C314" s="32" t="s">
        <v>276</v>
      </c>
      <c r="D314" s="33" t="s">
        <v>277</v>
      </c>
      <c r="E314" s="33">
        <v>6469.58</v>
      </c>
      <c r="F314" s="11"/>
      <c r="G314" s="33">
        <v>4860.87</v>
      </c>
      <c r="H314" s="12"/>
      <c r="I314" s="33">
        <v>1608.71</v>
      </c>
      <c r="J314" s="12"/>
      <c r="K314" s="16"/>
      <c r="L314" s="17"/>
      <c r="M314" s="42"/>
      <c r="N314" s="23"/>
    </row>
    <row r="315" spans="1:14" x14ac:dyDescent="0.3">
      <c r="A315" s="20">
        <v>43184</v>
      </c>
      <c r="B315">
        <v>2804290</v>
      </c>
      <c r="C315" s="32" t="s">
        <v>276</v>
      </c>
      <c r="D315" s="33" t="s">
        <v>277</v>
      </c>
      <c r="E315" s="33">
        <v>6471.06</v>
      </c>
      <c r="F315" s="11">
        <v>1.4800000000004701</v>
      </c>
      <c r="G315" s="33">
        <v>4861.8900000000003</v>
      </c>
      <c r="H315" s="12">
        <v>1.0200000000004401</v>
      </c>
      <c r="I315" s="33">
        <v>1609.16</v>
      </c>
      <c r="J315" s="12">
        <v>0.45000000000004498</v>
      </c>
      <c r="K315" s="18">
        <f>F315*$C$5</f>
        <v>7.4592000000023688</v>
      </c>
      <c r="L315" s="17">
        <f>H315*$C$2</f>
        <v>5.9160000000025521</v>
      </c>
      <c r="M315" s="42">
        <f>J315*$C$3</f>
        <v>0.94050000000009393</v>
      </c>
      <c r="N315" s="23">
        <f>L315+M315</f>
        <v>6.8565000000026464</v>
      </c>
    </row>
    <row r="316" spans="1:14" x14ac:dyDescent="0.3">
      <c r="A316" s="19">
        <v>43156</v>
      </c>
      <c r="B316">
        <v>2391450</v>
      </c>
      <c r="C316" s="32" t="s">
        <v>309</v>
      </c>
      <c r="D316" s="33" t="s">
        <v>301</v>
      </c>
      <c r="E316" s="33">
        <v>759.64</v>
      </c>
      <c r="F316" s="11"/>
      <c r="G316" s="33">
        <v>759.64</v>
      </c>
      <c r="H316" s="12"/>
      <c r="I316" s="33">
        <v>0</v>
      </c>
      <c r="J316" s="12"/>
      <c r="K316" s="16"/>
      <c r="L316" s="17"/>
      <c r="M316" s="42"/>
      <c r="N316" s="23"/>
    </row>
    <row r="317" spans="1:14" x14ac:dyDescent="0.3">
      <c r="A317" s="19">
        <v>43184</v>
      </c>
      <c r="B317">
        <v>2391450</v>
      </c>
      <c r="C317" s="32" t="s">
        <v>309</v>
      </c>
      <c r="D317" s="33" t="s">
        <v>301</v>
      </c>
      <c r="E317" s="33">
        <v>759.65</v>
      </c>
      <c r="F317" s="11">
        <v>9.9999999999909103E-3</v>
      </c>
      <c r="G317" s="33">
        <v>759.65</v>
      </c>
      <c r="H317" s="12">
        <v>9.9999999999909103E-3</v>
      </c>
      <c r="I317" s="33">
        <v>0</v>
      </c>
      <c r="J317" s="12">
        <v>0</v>
      </c>
      <c r="K317" s="18">
        <f>F317*$C$5</f>
        <v>5.039999999995419E-2</v>
      </c>
      <c r="L317" s="17">
        <f>H317*$C$2</f>
        <v>5.7999999999947274E-2</v>
      </c>
      <c r="M317" s="42">
        <f>J317*$C$3</f>
        <v>0</v>
      </c>
      <c r="N317" s="23">
        <f t="shared" si="1"/>
        <v>5.7999999999947274E-2</v>
      </c>
    </row>
    <row r="318" spans="1:14" x14ac:dyDescent="0.3">
      <c r="A318" s="20">
        <v>43156</v>
      </c>
      <c r="B318">
        <v>2809811</v>
      </c>
      <c r="C318" s="34" t="s">
        <v>327</v>
      </c>
      <c r="D318" s="33" t="s">
        <v>328</v>
      </c>
      <c r="E318" s="33">
        <v>3096.01</v>
      </c>
      <c r="F318" s="11"/>
      <c r="G318" s="33">
        <v>1988.08</v>
      </c>
      <c r="H318" s="12"/>
      <c r="I318" s="33">
        <v>1107.76</v>
      </c>
      <c r="J318" s="12"/>
      <c r="K318" s="16"/>
      <c r="L318" s="17"/>
      <c r="M318" s="42"/>
      <c r="N318" s="23"/>
    </row>
    <row r="319" spans="1:14" x14ac:dyDescent="0.3">
      <c r="A319" s="20">
        <v>43184</v>
      </c>
      <c r="B319">
        <v>2809811</v>
      </c>
      <c r="C319" s="34" t="s">
        <v>327</v>
      </c>
      <c r="D319" s="33" t="s">
        <v>328</v>
      </c>
      <c r="E319" s="33">
        <v>3096.02</v>
      </c>
      <c r="F319" s="11">
        <v>9.9999999997635296E-3</v>
      </c>
      <c r="G319" s="33">
        <v>1988.08</v>
      </c>
      <c r="H319" s="12">
        <v>0</v>
      </c>
      <c r="I319" s="33">
        <v>1107.77</v>
      </c>
      <c r="J319" s="12">
        <v>9.9999999999909103E-3</v>
      </c>
      <c r="K319" s="18">
        <f>F319*$C$5</f>
        <v>5.039999999880819E-2</v>
      </c>
      <c r="L319" s="17">
        <f>H319*$C$2</f>
        <v>0</v>
      </c>
      <c r="M319" s="42">
        <f>J319*$C$3</f>
        <v>2.0899999999981E-2</v>
      </c>
      <c r="N319" s="23">
        <f>L319+M319</f>
        <v>2.0899999999981E-2</v>
      </c>
    </row>
    <row r="320" spans="1:14" x14ac:dyDescent="0.3">
      <c r="A320" s="19">
        <v>43156</v>
      </c>
      <c r="B320">
        <v>2251827</v>
      </c>
      <c r="C320" s="32" t="s">
        <v>278</v>
      </c>
      <c r="D320" s="33" t="s">
        <v>279</v>
      </c>
      <c r="E320" s="33">
        <v>8610.91</v>
      </c>
      <c r="F320" s="11"/>
      <c r="G320" s="33">
        <v>5866.11</v>
      </c>
      <c r="H320" s="12"/>
      <c r="I320" s="33">
        <v>2744.78</v>
      </c>
      <c r="J320" s="12"/>
      <c r="K320" s="16"/>
      <c r="L320" s="17"/>
      <c r="M320" s="42"/>
      <c r="N320" s="23"/>
    </row>
    <row r="321" spans="1:14" x14ac:dyDescent="0.3">
      <c r="A321" s="19">
        <v>43184</v>
      </c>
      <c r="B321">
        <v>2251827</v>
      </c>
      <c r="C321" s="32" t="s">
        <v>278</v>
      </c>
      <c r="D321" s="33" t="s">
        <v>279</v>
      </c>
      <c r="E321" s="33">
        <v>8610.93</v>
      </c>
      <c r="F321" s="11">
        <v>2.0000000000436599E-2</v>
      </c>
      <c r="G321" s="33">
        <v>5866.12</v>
      </c>
      <c r="H321" s="12">
        <v>1.00000000002183E-2</v>
      </c>
      <c r="I321" s="33">
        <v>2744.8</v>
      </c>
      <c r="J321" s="12">
        <v>1.99999999999818E-2</v>
      </c>
      <c r="K321" s="18">
        <f>F321*$C$5</f>
        <v>0.10080000000220046</v>
      </c>
      <c r="L321" s="17">
        <f>H321*$C$2</f>
        <v>5.8000000001266136E-2</v>
      </c>
      <c r="M321" s="42">
        <f>J321*$C$3</f>
        <v>4.1799999999961958E-2</v>
      </c>
      <c r="N321" s="23">
        <f t="shared" ref="N321:N331" si="2">L321+M321</f>
        <v>9.9800000001228101E-2</v>
      </c>
    </row>
    <row r="322" spans="1:14" x14ac:dyDescent="0.3">
      <c r="A322" s="19">
        <v>43156</v>
      </c>
      <c r="B322">
        <v>2162955</v>
      </c>
      <c r="C322" s="32" t="s">
        <v>280</v>
      </c>
      <c r="D322" s="33" t="s">
        <v>281</v>
      </c>
      <c r="E322" s="33">
        <v>1407.81</v>
      </c>
      <c r="F322" s="11"/>
      <c r="G322" s="33">
        <v>1186.1199999999999</v>
      </c>
      <c r="H322" s="12"/>
      <c r="I322" s="33">
        <v>221.68</v>
      </c>
      <c r="J322" s="12"/>
      <c r="K322" s="16"/>
      <c r="L322" s="17"/>
      <c r="M322" s="42"/>
      <c r="N322" s="23"/>
    </row>
    <row r="323" spans="1:14" x14ac:dyDescent="0.3">
      <c r="A323" s="19">
        <v>43184</v>
      </c>
      <c r="B323">
        <v>2162955</v>
      </c>
      <c r="C323" s="32" t="s">
        <v>280</v>
      </c>
      <c r="D323" s="33" t="s">
        <v>281</v>
      </c>
      <c r="E323" s="33">
        <v>1407.81</v>
      </c>
      <c r="F323" s="11">
        <v>0</v>
      </c>
      <c r="G323" s="33">
        <v>1186.1199999999999</v>
      </c>
      <c r="H323" s="12">
        <v>0</v>
      </c>
      <c r="I323" s="33">
        <v>221.68</v>
      </c>
      <c r="J323" s="12">
        <v>0</v>
      </c>
      <c r="K323" s="18">
        <f>F323*$C$5</f>
        <v>0</v>
      </c>
      <c r="L323" s="17">
        <f>H323*$C$2</f>
        <v>0</v>
      </c>
      <c r="M323" s="42">
        <f>J323*$C$3</f>
        <v>0</v>
      </c>
      <c r="N323" s="23">
        <f t="shared" ref="N323:N345" si="3">L323+M323</f>
        <v>0</v>
      </c>
    </row>
    <row r="324" spans="1:14" x14ac:dyDescent="0.3">
      <c r="A324" s="19">
        <v>43156</v>
      </c>
      <c r="B324">
        <v>2140499</v>
      </c>
      <c r="C324" s="32" t="s">
        <v>282</v>
      </c>
      <c r="D324" s="33" t="s">
        <v>283</v>
      </c>
      <c r="E324" s="33">
        <v>3763.69</v>
      </c>
      <c r="F324" s="11"/>
      <c r="G324" s="33">
        <v>2732.88</v>
      </c>
      <c r="H324" s="12"/>
      <c r="I324" s="33">
        <v>1030.8</v>
      </c>
      <c r="J324" s="12"/>
      <c r="K324" s="16"/>
      <c r="L324" s="17"/>
      <c r="M324" s="42"/>
      <c r="N324" s="23"/>
    </row>
    <row r="325" spans="1:14" x14ac:dyDescent="0.3">
      <c r="A325" s="19">
        <v>43184</v>
      </c>
      <c r="B325">
        <v>2140499</v>
      </c>
      <c r="C325" s="32" t="s">
        <v>282</v>
      </c>
      <c r="D325" s="33" t="s">
        <v>283</v>
      </c>
      <c r="E325" s="33">
        <v>3840.51</v>
      </c>
      <c r="F325" s="11">
        <v>76.820000000000206</v>
      </c>
      <c r="G325" s="33">
        <v>2786.41</v>
      </c>
      <c r="H325" s="12">
        <v>53.529999999999703</v>
      </c>
      <c r="I325" s="33">
        <v>1054.0899999999999</v>
      </c>
      <c r="J325" s="12">
        <v>23.29</v>
      </c>
      <c r="K325" s="18">
        <f>F325*$C$5</f>
        <v>387.17280000000102</v>
      </c>
      <c r="L325" s="17">
        <f>H325*$C$2</f>
        <v>310.47399999999828</v>
      </c>
      <c r="M325" s="42">
        <f>J325*$C$3</f>
        <v>48.676099999999998</v>
      </c>
      <c r="N325" s="23">
        <f t="shared" si="3"/>
        <v>359.1500999999983</v>
      </c>
    </row>
    <row r="326" spans="1:14" x14ac:dyDescent="0.3">
      <c r="A326" s="19">
        <v>43156</v>
      </c>
      <c r="B326">
        <v>2151877</v>
      </c>
      <c r="C326" s="32" t="s">
        <v>284</v>
      </c>
      <c r="D326" s="33" t="s">
        <v>285</v>
      </c>
      <c r="E326" s="33">
        <v>5391.9</v>
      </c>
      <c r="F326" s="11"/>
      <c r="G326" s="33">
        <v>3277.83</v>
      </c>
      <c r="H326" s="12"/>
      <c r="I326" s="33">
        <v>2114.06</v>
      </c>
      <c r="J326" s="12"/>
      <c r="K326" s="16"/>
      <c r="L326" s="17"/>
      <c r="M326" s="42"/>
      <c r="N326" s="23"/>
    </row>
    <row r="327" spans="1:14" x14ac:dyDescent="0.3">
      <c r="A327" s="19">
        <v>43184</v>
      </c>
      <c r="B327">
        <v>2151877</v>
      </c>
      <c r="C327" s="32" t="s">
        <v>284</v>
      </c>
      <c r="D327" s="33" t="s">
        <v>285</v>
      </c>
      <c r="E327" s="33">
        <v>5391.9</v>
      </c>
      <c r="F327" s="11">
        <v>0</v>
      </c>
      <c r="G327" s="33">
        <v>3277.83</v>
      </c>
      <c r="H327" s="12">
        <v>0</v>
      </c>
      <c r="I327" s="33">
        <v>2114.06</v>
      </c>
      <c r="J327" s="12">
        <v>0</v>
      </c>
      <c r="K327" s="18">
        <f>F327*$C$5</f>
        <v>0</v>
      </c>
      <c r="L327" s="17">
        <f>H327*$C$2</f>
        <v>0</v>
      </c>
      <c r="M327" s="42">
        <f>J327*$C$3</f>
        <v>0</v>
      </c>
      <c r="N327" s="23">
        <f t="shared" si="2"/>
        <v>0</v>
      </c>
    </row>
    <row r="328" spans="1:14" x14ac:dyDescent="0.3">
      <c r="A328" s="19">
        <v>43156</v>
      </c>
      <c r="B328">
        <v>2797023</v>
      </c>
      <c r="C328" s="32" t="s">
        <v>286</v>
      </c>
      <c r="D328" s="33" t="s">
        <v>342</v>
      </c>
      <c r="E328" s="33">
        <v>461.51</v>
      </c>
      <c r="F328" s="11"/>
      <c r="G328" s="33">
        <v>369.08</v>
      </c>
      <c r="H328" s="12"/>
      <c r="I328" s="33">
        <v>92.43</v>
      </c>
      <c r="J328" s="12"/>
      <c r="K328" s="16"/>
      <c r="L328" s="17"/>
      <c r="M328" s="42"/>
      <c r="N328" s="23"/>
    </row>
    <row r="329" spans="1:14" x14ac:dyDescent="0.3">
      <c r="A329" s="19">
        <v>43184</v>
      </c>
      <c r="B329">
        <v>2797023</v>
      </c>
      <c r="C329" s="32" t="s">
        <v>286</v>
      </c>
      <c r="D329" s="33" t="s">
        <v>342</v>
      </c>
      <c r="E329" s="33">
        <v>461.51</v>
      </c>
      <c r="F329" s="11">
        <v>0</v>
      </c>
      <c r="G329" s="33">
        <v>369.08</v>
      </c>
      <c r="H329" s="12">
        <v>0</v>
      </c>
      <c r="I329" s="33">
        <v>92.43</v>
      </c>
      <c r="J329" s="12">
        <v>0</v>
      </c>
      <c r="K329" s="18">
        <f>F329*$C$5</f>
        <v>0</v>
      </c>
      <c r="L329" s="17">
        <f>H329*$C$2</f>
        <v>0</v>
      </c>
      <c r="M329" s="42">
        <f>J329*$C$3</f>
        <v>0</v>
      </c>
      <c r="N329" s="23">
        <f t="shared" si="3"/>
        <v>0</v>
      </c>
    </row>
    <row r="330" spans="1:14" x14ac:dyDescent="0.3">
      <c r="A330" s="20">
        <v>43156</v>
      </c>
      <c r="B330">
        <v>2768548</v>
      </c>
      <c r="C330" s="32" t="s">
        <v>287</v>
      </c>
      <c r="D330" s="33" t="s">
        <v>288</v>
      </c>
      <c r="E330" s="33">
        <v>1410.56</v>
      </c>
      <c r="F330" s="11"/>
      <c r="G330" s="33">
        <v>1278.0999999999999</v>
      </c>
      <c r="H330" s="24"/>
      <c r="I330" s="33">
        <v>132.46</v>
      </c>
      <c r="J330" s="12"/>
      <c r="K330" s="16"/>
      <c r="L330" s="17"/>
      <c r="M330" s="42"/>
      <c r="N330" s="23"/>
    </row>
    <row r="331" spans="1:14" x14ac:dyDescent="0.3">
      <c r="A331" s="20">
        <v>43184</v>
      </c>
      <c r="B331">
        <v>2768548</v>
      </c>
      <c r="C331" s="32" t="s">
        <v>287</v>
      </c>
      <c r="D331" s="33" t="s">
        <v>288</v>
      </c>
      <c r="E331" s="33">
        <v>1537.82</v>
      </c>
      <c r="F331" s="11">
        <v>127.26</v>
      </c>
      <c r="G331" s="33">
        <v>1367.75</v>
      </c>
      <c r="H331" s="25">
        <v>89.649999999999906</v>
      </c>
      <c r="I331" s="33">
        <v>170.07</v>
      </c>
      <c r="J331" s="12">
        <v>37.61</v>
      </c>
      <c r="K331" s="18">
        <f>F331*$C$5</f>
        <v>641.3904</v>
      </c>
      <c r="L331" s="17">
        <f>H331*$C$2</f>
        <v>519.96999999999946</v>
      </c>
      <c r="M331" s="42">
        <f>J331*$C$3</f>
        <v>78.604899999999986</v>
      </c>
      <c r="N331" s="23">
        <f t="shared" si="2"/>
        <v>598.57489999999939</v>
      </c>
    </row>
    <row r="332" spans="1:14" x14ac:dyDescent="0.3">
      <c r="A332" s="19">
        <v>43156</v>
      </c>
      <c r="B332">
        <v>2251662</v>
      </c>
      <c r="C332" s="32" t="s">
        <v>289</v>
      </c>
      <c r="D332" s="33" t="s">
        <v>290</v>
      </c>
      <c r="E332" s="33">
        <v>8997.66</v>
      </c>
      <c r="F332" s="11"/>
      <c r="G332" s="33">
        <v>6420.98</v>
      </c>
      <c r="H332" s="25"/>
      <c r="I332" s="33">
        <v>2576.67</v>
      </c>
      <c r="J332" s="12"/>
      <c r="K332" s="16"/>
      <c r="L332" s="17"/>
      <c r="M332" s="42"/>
      <c r="N332" s="23"/>
    </row>
    <row r="333" spans="1:14" x14ac:dyDescent="0.3">
      <c r="A333" s="19">
        <v>43184</v>
      </c>
      <c r="B333">
        <v>2251662</v>
      </c>
      <c r="C333" s="32" t="s">
        <v>289</v>
      </c>
      <c r="D333" s="33" t="s">
        <v>290</v>
      </c>
      <c r="E333" s="33">
        <v>8997.66</v>
      </c>
      <c r="F333" s="11">
        <v>0</v>
      </c>
      <c r="G333" s="33">
        <v>6420.99</v>
      </c>
      <c r="H333" s="25">
        <v>9.9999999993087806E-3</v>
      </c>
      <c r="I333" s="33">
        <v>2576.67</v>
      </c>
      <c r="J333" s="12">
        <v>0</v>
      </c>
      <c r="K333" s="18">
        <f>F333*$C$5</f>
        <v>0</v>
      </c>
      <c r="L333" s="17">
        <f>H333*$C$2</f>
        <v>5.7999999995990925E-2</v>
      </c>
      <c r="M333" s="42">
        <f>J333*$C$3</f>
        <v>0</v>
      </c>
      <c r="N333" s="23">
        <f t="shared" si="3"/>
        <v>5.7999999995990925E-2</v>
      </c>
    </row>
    <row r="334" spans="1:14" x14ac:dyDescent="0.3">
      <c r="A334" s="19">
        <v>43156</v>
      </c>
      <c r="B334">
        <v>2310049</v>
      </c>
      <c r="C334" s="32" t="s">
        <v>291</v>
      </c>
      <c r="D334" s="33" t="s">
        <v>292</v>
      </c>
      <c r="E334" s="33">
        <v>4123.0600000000004</v>
      </c>
      <c r="F334" s="11"/>
      <c r="G334" s="33">
        <v>3789.08</v>
      </c>
      <c r="H334" s="25"/>
      <c r="I334" s="33">
        <v>333.97</v>
      </c>
      <c r="J334" s="12"/>
      <c r="K334" s="16"/>
      <c r="L334" s="17"/>
      <c r="M334" s="42"/>
      <c r="N334" s="23"/>
    </row>
    <row r="335" spans="1:14" x14ac:dyDescent="0.3">
      <c r="A335" s="19">
        <v>43184</v>
      </c>
      <c r="B335">
        <v>2310049</v>
      </c>
      <c r="C335" s="32" t="s">
        <v>291</v>
      </c>
      <c r="D335" s="33" t="s">
        <v>292</v>
      </c>
      <c r="E335" s="33">
        <v>4123.1000000000004</v>
      </c>
      <c r="F335" s="11">
        <v>3.9999999999963599E-2</v>
      </c>
      <c r="G335" s="33">
        <v>3789.11</v>
      </c>
      <c r="H335" s="25">
        <v>3.0000000000200099E-2</v>
      </c>
      <c r="I335" s="33">
        <v>333.99</v>
      </c>
      <c r="J335" s="12">
        <v>1.99999999999818E-2</v>
      </c>
      <c r="K335" s="18">
        <f>F335*$C$5</f>
        <v>0.20159999999981654</v>
      </c>
      <c r="L335" s="17">
        <f>H335*$C$2</f>
        <v>0.17400000000116056</v>
      </c>
      <c r="M335" s="42">
        <f>J335*$C$3</f>
        <v>4.1799999999961958E-2</v>
      </c>
      <c r="N335" s="23">
        <f t="shared" si="3"/>
        <v>0.21580000000112251</v>
      </c>
    </row>
    <row r="336" spans="1:14" x14ac:dyDescent="0.3">
      <c r="A336" s="19">
        <v>43156</v>
      </c>
      <c r="B336">
        <v>11608380</v>
      </c>
      <c r="C336" s="32" t="s">
        <v>293</v>
      </c>
      <c r="D336" s="33" t="s">
        <v>294</v>
      </c>
      <c r="E336" s="33">
        <v>32893.944000000003</v>
      </c>
      <c r="F336" s="11"/>
      <c r="G336" s="33">
        <v>19599.53</v>
      </c>
      <c r="H336" s="25"/>
      <c r="I336" s="33">
        <v>13294.414000000001</v>
      </c>
      <c r="J336" s="12"/>
      <c r="K336" s="16"/>
      <c r="L336" s="17"/>
      <c r="M336" s="42"/>
      <c r="N336" s="23"/>
    </row>
    <row r="337" spans="1:14" x14ac:dyDescent="0.3">
      <c r="A337" s="19">
        <v>43184</v>
      </c>
      <c r="B337">
        <v>11608380</v>
      </c>
      <c r="C337" s="32" t="s">
        <v>293</v>
      </c>
      <c r="D337" s="33" t="s">
        <v>294</v>
      </c>
      <c r="E337" s="33">
        <v>33133.9</v>
      </c>
      <c r="F337" s="11">
        <v>239.95599999999831</v>
      </c>
      <c r="G337" s="33">
        <v>19734.71</v>
      </c>
      <c r="H337" s="25">
        <v>135.18000000000029</v>
      </c>
      <c r="I337" s="33">
        <v>13399.19</v>
      </c>
      <c r="J337" s="12">
        <v>104.77599999999984</v>
      </c>
      <c r="K337" s="18">
        <f>F337*$C$5</f>
        <v>1209.3782399999916</v>
      </c>
      <c r="L337" s="17">
        <f>H337*$C$2</f>
        <v>784.04400000000169</v>
      </c>
      <c r="M337" s="42">
        <f>J337*$C$3</f>
        <v>218.98183999999966</v>
      </c>
      <c r="N337" s="23">
        <f t="shared" si="3"/>
        <v>1003.0258400000014</v>
      </c>
    </row>
    <row r="338" spans="1:14" x14ac:dyDescent="0.3">
      <c r="A338" s="19">
        <v>43156</v>
      </c>
      <c r="B338">
        <v>2591480</v>
      </c>
      <c r="C338" s="32" t="s">
        <v>295</v>
      </c>
      <c r="D338" s="33" t="s">
        <v>296</v>
      </c>
      <c r="E338" s="33">
        <v>3378.06</v>
      </c>
      <c r="F338" s="11"/>
      <c r="G338" s="33">
        <v>2948.06</v>
      </c>
      <c r="H338" s="25"/>
      <c r="I338" s="33">
        <v>429.94</v>
      </c>
      <c r="J338" s="12"/>
      <c r="K338" s="16"/>
      <c r="L338" s="17"/>
      <c r="M338" s="42"/>
      <c r="N338" s="23"/>
    </row>
    <row r="339" spans="1:14" x14ac:dyDescent="0.3">
      <c r="A339" s="19">
        <v>43184</v>
      </c>
      <c r="B339">
        <v>2591480</v>
      </c>
      <c r="C339" s="32" t="s">
        <v>295</v>
      </c>
      <c r="D339" s="33" t="s">
        <v>296</v>
      </c>
      <c r="E339" s="33">
        <v>3378.06</v>
      </c>
      <c r="F339" s="11">
        <v>0</v>
      </c>
      <c r="G339" s="33">
        <v>2948.06</v>
      </c>
      <c r="H339" s="25">
        <v>0</v>
      </c>
      <c r="I339" s="33">
        <v>429.94</v>
      </c>
      <c r="J339" s="12">
        <v>0</v>
      </c>
      <c r="K339" s="18">
        <f t="shared" ref="K339:K345" si="4">F339*$C$5</f>
        <v>0</v>
      </c>
      <c r="L339" s="17">
        <f t="shared" ref="L339:L345" si="5">H339*$C$2</f>
        <v>0</v>
      </c>
      <c r="M339" s="42">
        <f t="shared" ref="M339:M345" si="6">J339*$C$3</f>
        <v>0</v>
      </c>
      <c r="N339" s="23">
        <f t="shared" si="3"/>
        <v>0</v>
      </c>
    </row>
    <row r="340" spans="1:14" x14ac:dyDescent="0.3">
      <c r="A340" s="19">
        <v>43156</v>
      </c>
      <c r="B340">
        <v>3861216</v>
      </c>
      <c r="C340" s="32" t="s">
        <v>343</v>
      </c>
      <c r="D340" s="33" t="s">
        <v>344</v>
      </c>
      <c r="E340" s="33">
        <v>265.60000000000002</v>
      </c>
      <c r="F340" s="11"/>
      <c r="G340" s="33">
        <v>168.92</v>
      </c>
      <c r="H340" s="25"/>
      <c r="I340" s="33">
        <v>96.68</v>
      </c>
      <c r="J340" s="12"/>
      <c r="K340" s="16"/>
      <c r="L340" s="17"/>
      <c r="M340" s="42"/>
      <c r="N340" s="23"/>
    </row>
    <row r="341" spans="1:14" x14ac:dyDescent="0.3">
      <c r="A341" s="19">
        <v>43184</v>
      </c>
      <c r="B341">
        <v>3861216</v>
      </c>
      <c r="C341" s="32" t="s">
        <v>343</v>
      </c>
      <c r="D341" s="33" t="s">
        <v>344</v>
      </c>
      <c r="E341" s="33">
        <v>265.60000000000002</v>
      </c>
      <c r="F341" s="11">
        <v>0</v>
      </c>
      <c r="G341" s="33">
        <v>168.92</v>
      </c>
      <c r="H341" s="25">
        <v>0</v>
      </c>
      <c r="I341" s="33">
        <v>96.68</v>
      </c>
      <c r="J341" s="12">
        <v>0</v>
      </c>
      <c r="K341" s="18">
        <f t="shared" si="4"/>
        <v>0</v>
      </c>
      <c r="L341" s="17">
        <f t="shared" si="5"/>
        <v>0</v>
      </c>
      <c r="M341" s="42">
        <f t="shared" si="6"/>
        <v>0</v>
      </c>
      <c r="N341" s="23">
        <f t="shared" si="3"/>
        <v>0</v>
      </c>
    </row>
    <row r="342" spans="1:14" x14ac:dyDescent="0.3">
      <c r="A342" s="19">
        <v>43156</v>
      </c>
      <c r="B342">
        <v>2254675</v>
      </c>
      <c r="C342" s="32" t="s">
        <v>297</v>
      </c>
      <c r="D342" s="33" t="s">
        <v>298</v>
      </c>
      <c r="E342" s="33">
        <v>612.11</v>
      </c>
      <c r="F342" s="11"/>
      <c r="G342" s="33">
        <v>477.79</v>
      </c>
      <c r="H342" s="25"/>
      <c r="I342" s="33">
        <v>134.31</v>
      </c>
      <c r="J342" s="12"/>
      <c r="K342" s="16"/>
      <c r="L342" s="17"/>
      <c r="M342" s="42"/>
      <c r="N342" s="23"/>
    </row>
    <row r="343" spans="1:14" x14ac:dyDescent="0.3">
      <c r="A343" s="19">
        <v>43184</v>
      </c>
      <c r="B343">
        <v>2254675</v>
      </c>
      <c r="C343" s="32" t="s">
        <v>297</v>
      </c>
      <c r="D343" s="33" t="s">
        <v>298</v>
      </c>
      <c r="E343" s="33">
        <v>612.15</v>
      </c>
      <c r="F343" s="51">
        <v>3.9999999999963599E-2</v>
      </c>
      <c r="G343" s="33">
        <v>477.81</v>
      </c>
      <c r="H343" s="25">
        <v>1.99999999999818E-2</v>
      </c>
      <c r="I343" s="33">
        <v>134.33000000000001</v>
      </c>
      <c r="J343" s="12">
        <v>2.0000000000010201E-2</v>
      </c>
      <c r="K343" s="18">
        <f t="shared" si="4"/>
        <v>0.20159999999981654</v>
      </c>
      <c r="L343" s="17">
        <f t="shared" si="5"/>
        <v>0.11599999999989444</v>
      </c>
      <c r="M343" s="42">
        <f t="shared" si="6"/>
        <v>4.1800000000021313E-2</v>
      </c>
      <c r="N343" s="23">
        <f t="shared" si="3"/>
        <v>0.15779999999991576</v>
      </c>
    </row>
    <row r="344" spans="1:14" x14ac:dyDescent="0.3">
      <c r="A344" s="19">
        <v>43156</v>
      </c>
      <c r="B344">
        <v>2149294</v>
      </c>
      <c r="C344" s="32" t="s">
        <v>299</v>
      </c>
      <c r="D344" s="33" t="s">
        <v>300</v>
      </c>
      <c r="E344" s="33">
        <v>17923.03</v>
      </c>
      <c r="F344" s="11"/>
      <c r="G344" s="33">
        <v>12132.06</v>
      </c>
      <c r="H344" s="25"/>
      <c r="I344" s="33">
        <v>5790.96</v>
      </c>
      <c r="J344" s="12"/>
      <c r="K344" s="16"/>
      <c r="L344" s="17"/>
      <c r="M344" s="42"/>
      <c r="N344" s="23"/>
    </row>
    <row r="345" spans="1:14" ht="15" thickBot="1" x14ac:dyDescent="0.35">
      <c r="A345" s="19">
        <v>43184</v>
      </c>
      <c r="B345">
        <v>2149294</v>
      </c>
      <c r="C345" s="43" t="s">
        <v>299</v>
      </c>
      <c r="D345" s="44" t="s">
        <v>300</v>
      </c>
      <c r="E345" s="44">
        <v>17953.759999999998</v>
      </c>
      <c r="F345" s="45">
        <v>30.730000000003201</v>
      </c>
      <c r="G345" s="44">
        <v>12162.29</v>
      </c>
      <c r="H345" s="46">
        <v>30.2300000000014</v>
      </c>
      <c r="I345" s="44">
        <v>5791.47</v>
      </c>
      <c r="J345" s="47">
        <v>0.51000000000021795</v>
      </c>
      <c r="K345" s="48">
        <f t="shared" si="4"/>
        <v>154.87920000001614</v>
      </c>
      <c r="L345" s="49">
        <f t="shared" si="5"/>
        <v>175.3340000000081</v>
      </c>
      <c r="M345" s="50">
        <f t="shared" si="6"/>
        <v>1.0659000000004555</v>
      </c>
      <c r="N345" s="40">
        <f t="shared" si="3"/>
        <v>176.39990000000856</v>
      </c>
    </row>
    <row r="346" spans="1:14" x14ac:dyDescent="0.3">
      <c r="K346" s="4">
        <f>SUM(K8:K339)</f>
        <v>67154.628239999976</v>
      </c>
      <c r="L346" s="4">
        <f>SUM(L8:L339)</f>
        <v>50851.210000000036</v>
      </c>
      <c r="M346" s="4">
        <f>SUM(M8:M339)</f>
        <v>9523.7140899999977</v>
      </c>
      <c r="N346" s="3">
        <f>SUM(L346:M346)</f>
        <v>60374.92409000003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2020-06-04T09:40:38Z</dcterms:modified>
</cp:coreProperties>
</file>