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moiseenko\Downloads\"/>
    </mc:Choice>
  </mc:AlternateContent>
  <bookViews>
    <workbookView xWindow="0" yWindow="0" windowWidth="23040" windowHeight="9192"/>
  </bookViews>
  <sheets>
    <sheet name="snt" sheetId="1" r:id="rId1"/>
  </sheets>
  <calcPr calcId="162913"/>
</workbook>
</file>

<file path=xl/calcChain.xml><?xml version="1.0" encoding="utf-8"?>
<calcChain xmlns="http://schemas.openxmlformats.org/spreadsheetml/2006/main">
  <c r="M347" i="1" l="1"/>
  <c r="M349" i="1"/>
  <c r="M351" i="1"/>
  <c r="M353" i="1"/>
  <c r="M355" i="1"/>
  <c r="N355" i="1" s="1"/>
  <c r="L347" i="1"/>
  <c r="L349" i="1"/>
  <c r="N349" i="1" s="1"/>
  <c r="L351" i="1"/>
  <c r="L353" i="1"/>
  <c r="N353" i="1" s="1"/>
  <c r="L355" i="1"/>
  <c r="K347" i="1"/>
  <c r="K349" i="1"/>
  <c r="K351" i="1"/>
  <c r="K353" i="1"/>
  <c r="K355" i="1"/>
  <c r="N347" i="1" l="1"/>
  <c r="N351" i="1"/>
  <c r="M341" i="1"/>
  <c r="M343" i="1"/>
  <c r="M345" i="1"/>
  <c r="K345" i="1"/>
  <c r="L341" i="1"/>
  <c r="N341" i="1" s="1"/>
  <c r="L343" i="1"/>
  <c r="N343" i="1" s="1"/>
  <c r="L345" i="1"/>
  <c r="N345" i="1" s="1"/>
  <c r="K341" i="1"/>
  <c r="K343" i="1"/>
  <c r="M339" i="1" l="1"/>
  <c r="L339" i="1"/>
  <c r="K339" i="1"/>
  <c r="N339" i="1" l="1"/>
  <c r="K9" i="1"/>
  <c r="L9" i="1"/>
  <c r="M9" i="1"/>
  <c r="K11" i="1"/>
  <c r="L11" i="1"/>
  <c r="M11" i="1"/>
  <c r="K13" i="1"/>
  <c r="L13" i="1"/>
  <c r="M13" i="1"/>
  <c r="K15" i="1"/>
  <c r="L15" i="1"/>
  <c r="M15" i="1"/>
  <c r="K17" i="1"/>
  <c r="L17" i="1"/>
  <c r="M17" i="1"/>
  <c r="K19" i="1"/>
  <c r="L19" i="1"/>
  <c r="M19" i="1"/>
  <c r="K21" i="1"/>
  <c r="L21" i="1"/>
  <c r="M21" i="1"/>
  <c r="K23" i="1"/>
  <c r="L23" i="1"/>
  <c r="M23" i="1"/>
  <c r="K25" i="1"/>
  <c r="L25" i="1"/>
  <c r="M25" i="1"/>
  <c r="K27" i="1"/>
  <c r="L27" i="1"/>
  <c r="M27" i="1"/>
  <c r="K29" i="1"/>
  <c r="L29" i="1"/>
  <c r="M29" i="1"/>
  <c r="K31" i="1"/>
  <c r="L31" i="1"/>
  <c r="M31" i="1"/>
  <c r="K33" i="1"/>
  <c r="L33" i="1"/>
  <c r="M33" i="1"/>
  <c r="K35" i="1"/>
  <c r="L35" i="1"/>
  <c r="M35" i="1"/>
  <c r="K37" i="1"/>
  <c r="L37" i="1"/>
  <c r="M37" i="1"/>
  <c r="K39" i="1"/>
  <c r="L39" i="1"/>
  <c r="M39" i="1"/>
  <c r="K41" i="1"/>
  <c r="L41" i="1"/>
  <c r="M41" i="1"/>
  <c r="K43" i="1"/>
  <c r="L43" i="1"/>
  <c r="M43" i="1"/>
  <c r="K45" i="1"/>
  <c r="L45" i="1"/>
  <c r="M45" i="1"/>
  <c r="K47" i="1"/>
  <c r="L47" i="1"/>
  <c r="M47" i="1"/>
  <c r="K49" i="1"/>
  <c r="L49" i="1"/>
  <c r="M49" i="1"/>
  <c r="K51" i="1"/>
  <c r="L51" i="1"/>
  <c r="M51" i="1"/>
  <c r="K53" i="1"/>
  <c r="L53" i="1"/>
  <c r="M53" i="1"/>
  <c r="K55" i="1"/>
  <c r="L55" i="1"/>
  <c r="M55" i="1"/>
  <c r="K57" i="1"/>
  <c r="L57" i="1"/>
  <c r="M57" i="1"/>
  <c r="K59" i="1"/>
  <c r="L59" i="1"/>
  <c r="M59" i="1"/>
  <c r="K61" i="1"/>
  <c r="L61" i="1"/>
  <c r="M61" i="1"/>
  <c r="K63" i="1"/>
  <c r="L63" i="1"/>
  <c r="M63" i="1"/>
  <c r="K65" i="1"/>
  <c r="L65" i="1"/>
  <c r="M65" i="1"/>
  <c r="K67" i="1"/>
  <c r="L67" i="1"/>
  <c r="M67" i="1"/>
  <c r="K69" i="1"/>
  <c r="L69" i="1"/>
  <c r="M69" i="1"/>
  <c r="K71" i="1"/>
  <c r="L71" i="1"/>
  <c r="M71" i="1"/>
  <c r="K73" i="1"/>
  <c r="L73" i="1"/>
  <c r="M73" i="1"/>
  <c r="K75" i="1"/>
  <c r="L75" i="1"/>
  <c r="M75" i="1"/>
  <c r="K77" i="1"/>
  <c r="L77" i="1"/>
  <c r="M77" i="1"/>
  <c r="K79" i="1"/>
  <c r="L79" i="1"/>
  <c r="M79" i="1"/>
  <c r="K81" i="1"/>
  <c r="L81" i="1"/>
  <c r="M81" i="1"/>
  <c r="K83" i="1"/>
  <c r="L83" i="1"/>
  <c r="M83" i="1"/>
  <c r="K85" i="1"/>
  <c r="L85" i="1"/>
  <c r="M85" i="1"/>
  <c r="K87" i="1"/>
  <c r="L87" i="1"/>
  <c r="M87" i="1"/>
  <c r="K89" i="1"/>
  <c r="L89" i="1"/>
  <c r="M89" i="1"/>
  <c r="K91" i="1"/>
  <c r="L91" i="1"/>
  <c r="M91" i="1"/>
  <c r="K93" i="1"/>
  <c r="L93" i="1"/>
  <c r="M93" i="1"/>
  <c r="K95" i="1"/>
  <c r="L95" i="1"/>
  <c r="M95" i="1"/>
  <c r="K97" i="1"/>
  <c r="L97" i="1"/>
  <c r="M97" i="1"/>
  <c r="K99" i="1"/>
  <c r="L99" i="1"/>
  <c r="M99" i="1"/>
  <c r="K101" i="1"/>
  <c r="L101" i="1"/>
  <c r="M101" i="1"/>
  <c r="K103" i="1"/>
  <c r="L103" i="1"/>
  <c r="M103" i="1"/>
  <c r="K105" i="1"/>
  <c r="L105" i="1"/>
  <c r="M105" i="1"/>
  <c r="K107" i="1"/>
  <c r="L107" i="1"/>
  <c r="M107" i="1"/>
  <c r="K109" i="1"/>
  <c r="L109" i="1"/>
  <c r="M109" i="1"/>
  <c r="K111" i="1"/>
  <c r="L111" i="1"/>
  <c r="M111" i="1"/>
  <c r="K113" i="1"/>
  <c r="L113" i="1"/>
  <c r="M113" i="1"/>
  <c r="K115" i="1"/>
  <c r="L115" i="1"/>
  <c r="M115" i="1"/>
  <c r="K117" i="1"/>
  <c r="L117" i="1"/>
  <c r="M117" i="1"/>
  <c r="K119" i="1"/>
  <c r="L119" i="1"/>
  <c r="M119" i="1"/>
  <c r="K121" i="1"/>
  <c r="L121" i="1"/>
  <c r="M121" i="1"/>
  <c r="K123" i="1"/>
  <c r="L123" i="1"/>
  <c r="M123" i="1"/>
  <c r="K125" i="1"/>
  <c r="L125" i="1"/>
  <c r="M125" i="1"/>
  <c r="K127" i="1"/>
  <c r="L127" i="1"/>
  <c r="M127" i="1"/>
  <c r="K129" i="1"/>
  <c r="L129" i="1"/>
  <c r="M129" i="1"/>
  <c r="K131" i="1"/>
  <c r="L131" i="1"/>
  <c r="M131" i="1"/>
  <c r="K133" i="1"/>
  <c r="L133" i="1"/>
  <c r="M133" i="1"/>
  <c r="K135" i="1"/>
  <c r="L135" i="1"/>
  <c r="M135" i="1"/>
  <c r="K137" i="1"/>
  <c r="L137" i="1"/>
  <c r="M137" i="1"/>
  <c r="K139" i="1"/>
  <c r="L139" i="1"/>
  <c r="M139" i="1"/>
  <c r="K141" i="1"/>
  <c r="L141" i="1"/>
  <c r="M141" i="1"/>
  <c r="K143" i="1"/>
  <c r="L143" i="1"/>
  <c r="M143" i="1"/>
  <c r="K145" i="1"/>
  <c r="L145" i="1"/>
  <c r="M145" i="1"/>
  <c r="K147" i="1"/>
  <c r="L147" i="1"/>
  <c r="M147" i="1"/>
  <c r="K149" i="1"/>
  <c r="L149" i="1"/>
  <c r="M149" i="1"/>
  <c r="K151" i="1"/>
  <c r="L151" i="1"/>
  <c r="M151" i="1"/>
  <c r="K153" i="1"/>
  <c r="L153" i="1"/>
  <c r="M153" i="1"/>
  <c r="K155" i="1"/>
  <c r="L155" i="1"/>
  <c r="M155" i="1"/>
  <c r="K157" i="1"/>
  <c r="L157" i="1"/>
  <c r="M157" i="1"/>
  <c r="K159" i="1"/>
  <c r="L159" i="1"/>
  <c r="M159" i="1"/>
  <c r="K161" i="1"/>
  <c r="L161" i="1"/>
  <c r="M161" i="1"/>
  <c r="K163" i="1"/>
  <c r="L163" i="1"/>
  <c r="M163" i="1"/>
  <c r="K165" i="1"/>
  <c r="L165" i="1"/>
  <c r="M165" i="1"/>
  <c r="K167" i="1"/>
  <c r="L167" i="1"/>
  <c r="M167" i="1"/>
  <c r="K169" i="1"/>
  <c r="L169" i="1"/>
  <c r="M169" i="1"/>
  <c r="K171" i="1"/>
  <c r="L171" i="1"/>
  <c r="M171" i="1"/>
  <c r="K173" i="1"/>
  <c r="L173" i="1"/>
  <c r="M173" i="1"/>
  <c r="K175" i="1"/>
  <c r="L175" i="1"/>
  <c r="M175" i="1"/>
  <c r="K177" i="1"/>
  <c r="L177" i="1"/>
  <c r="M177" i="1"/>
  <c r="K179" i="1"/>
  <c r="L179" i="1"/>
  <c r="M179" i="1"/>
  <c r="K181" i="1"/>
  <c r="L181" i="1"/>
  <c r="M181" i="1"/>
  <c r="K183" i="1"/>
  <c r="L183" i="1"/>
  <c r="M183" i="1"/>
  <c r="K185" i="1"/>
  <c r="L185" i="1"/>
  <c r="M185" i="1"/>
  <c r="K187" i="1"/>
  <c r="L187" i="1"/>
  <c r="M187" i="1"/>
  <c r="K189" i="1"/>
  <c r="L189" i="1"/>
  <c r="M189" i="1"/>
  <c r="K191" i="1"/>
  <c r="L191" i="1"/>
  <c r="M191" i="1"/>
  <c r="K193" i="1"/>
  <c r="L193" i="1"/>
  <c r="M193" i="1"/>
  <c r="K195" i="1"/>
  <c r="L195" i="1"/>
  <c r="M195" i="1"/>
  <c r="K197" i="1"/>
  <c r="L197" i="1"/>
  <c r="M197" i="1"/>
  <c r="K199" i="1"/>
  <c r="L199" i="1"/>
  <c r="M199" i="1"/>
  <c r="K201" i="1"/>
  <c r="L201" i="1"/>
  <c r="M201" i="1"/>
  <c r="K203" i="1"/>
  <c r="L203" i="1"/>
  <c r="M203" i="1"/>
  <c r="K205" i="1"/>
  <c r="L205" i="1"/>
  <c r="M205" i="1"/>
  <c r="K207" i="1"/>
  <c r="L207" i="1"/>
  <c r="M207" i="1"/>
  <c r="K209" i="1"/>
  <c r="L209" i="1"/>
  <c r="M209" i="1"/>
  <c r="K211" i="1"/>
  <c r="L211" i="1"/>
  <c r="M211" i="1"/>
  <c r="K213" i="1"/>
  <c r="L213" i="1"/>
  <c r="M213" i="1"/>
  <c r="K215" i="1"/>
  <c r="L215" i="1"/>
  <c r="M215" i="1"/>
  <c r="K217" i="1"/>
  <c r="L217" i="1"/>
  <c r="M217" i="1"/>
  <c r="K219" i="1"/>
  <c r="L219" i="1"/>
  <c r="M219" i="1"/>
  <c r="K221" i="1"/>
  <c r="L221" i="1"/>
  <c r="M221" i="1"/>
  <c r="K223" i="1"/>
  <c r="L223" i="1"/>
  <c r="M223" i="1"/>
  <c r="K225" i="1"/>
  <c r="L225" i="1"/>
  <c r="M225" i="1"/>
  <c r="K227" i="1"/>
  <c r="L227" i="1"/>
  <c r="M227" i="1"/>
  <c r="K229" i="1"/>
  <c r="L229" i="1"/>
  <c r="M229" i="1"/>
  <c r="K231" i="1"/>
  <c r="L231" i="1"/>
  <c r="M231" i="1"/>
  <c r="K233" i="1"/>
  <c r="L233" i="1"/>
  <c r="M233" i="1"/>
  <c r="K235" i="1"/>
  <c r="L235" i="1"/>
  <c r="M235" i="1"/>
  <c r="K237" i="1"/>
  <c r="L237" i="1"/>
  <c r="M237" i="1"/>
  <c r="K239" i="1"/>
  <c r="L239" i="1"/>
  <c r="M239" i="1"/>
  <c r="K241" i="1"/>
  <c r="L241" i="1"/>
  <c r="M241" i="1"/>
  <c r="K243" i="1"/>
  <c r="L243" i="1"/>
  <c r="M243" i="1"/>
  <c r="K245" i="1"/>
  <c r="L245" i="1"/>
  <c r="M245" i="1"/>
  <c r="K247" i="1"/>
  <c r="L247" i="1"/>
  <c r="M247" i="1"/>
  <c r="K249" i="1"/>
  <c r="L249" i="1"/>
  <c r="M249" i="1"/>
  <c r="K251" i="1"/>
  <c r="L251" i="1"/>
  <c r="M251" i="1"/>
  <c r="K253" i="1"/>
  <c r="L253" i="1"/>
  <c r="M253" i="1"/>
  <c r="K255" i="1"/>
  <c r="L255" i="1"/>
  <c r="M255" i="1"/>
  <c r="K257" i="1"/>
  <c r="L257" i="1"/>
  <c r="M257" i="1"/>
  <c r="K259" i="1"/>
  <c r="L259" i="1"/>
  <c r="M259" i="1"/>
  <c r="K261" i="1"/>
  <c r="L261" i="1"/>
  <c r="M261" i="1"/>
  <c r="K263" i="1"/>
  <c r="L263" i="1"/>
  <c r="M263" i="1"/>
  <c r="K265" i="1"/>
  <c r="L265" i="1"/>
  <c r="M265" i="1"/>
  <c r="K267" i="1"/>
  <c r="L267" i="1"/>
  <c r="M267" i="1"/>
  <c r="K269" i="1"/>
  <c r="L269" i="1"/>
  <c r="M269" i="1"/>
  <c r="K271" i="1"/>
  <c r="L271" i="1"/>
  <c r="M271" i="1"/>
  <c r="K273" i="1"/>
  <c r="L273" i="1"/>
  <c r="M273" i="1"/>
  <c r="K275" i="1"/>
  <c r="L275" i="1"/>
  <c r="M275" i="1"/>
  <c r="K277" i="1"/>
  <c r="L277" i="1"/>
  <c r="M277" i="1"/>
  <c r="K279" i="1"/>
  <c r="L279" i="1"/>
  <c r="M279" i="1"/>
  <c r="K281" i="1"/>
  <c r="L281" i="1"/>
  <c r="M281" i="1"/>
  <c r="K283" i="1"/>
  <c r="L283" i="1"/>
  <c r="M283" i="1"/>
  <c r="K285" i="1"/>
  <c r="L285" i="1"/>
  <c r="M285" i="1"/>
  <c r="K287" i="1"/>
  <c r="L287" i="1"/>
  <c r="M287" i="1"/>
  <c r="K289" i="1"/>
  <c r="L289" i="1"/>
  <c r="M289" i="1"/>
  <c r="K291" i="1"/>
  <c r="L291" i="1"/>
  <c r="M291" i="1"/>
  <c r="K293" i="1"/>
  <c r="L293" i="1"/>
  <c r="M293" i="1"/>
  <c r="K295" i="1"/>
  <c r="L295" i="1"/>
  <c r="M295" i="1"/>
  <c r="K297" i="1"/>
  <c r="L297" i="1"/>
  <c r="M297" i="1"/>
  <c r="K299" i="1"/>
  <c r="L299" i="1"/>
  <c r="M299" i="1"/>
  <c r="K301" i="1"/>
  <c r="L301" i="1"/>
  <c r="M301" i="1"/>
  <c r="K303" i="1"/>
  <c r="L303" i="1"/>
  <c r="M303" i="1"/>
  <c r="K305" i="1"/>
  <c r="L305" i="1"/>
  <c r="M305" i="1"/>
  <c r="K307" i="1"/>
  <c r="L307" i="1"/>
  <c r="M307" i="1"/>
  <c r="K309" i="1"/>
  <c r="L309" i="1"/>
  <c r="M309" i="1"/>
  <c r="K311" i="1"/>
  <c r="L311" i="1"/>
  <c r="M311" i="1"/>
  <c r="K313" i="1"/>
  <c r="L313" i="1"/>
  <c r="M313" i="1"/>
  <c r="K315" i="1"/>
  <c r="L315" i="1"/>
  <c r="M315" i="1"/>
  <c r="K317" i="1"/>
  <c r="L317" i="1"/>
  <c r="M317" i="1"/>
  <c r="K321" i="1"/>
  <c r="L321" i="1"/>
  <c r="M321" i="1"/>
  <c r="K323" i="1"/>
  <c r="L323" i="1"/>
  <c r="M323" i="1"/>
  <c r="K319" i="1"/>
  <c r="L319" i="1"/>
  <c r="M319" i="1"/>
  <c r="K325" i="1"/>
  <c r="L325" i="1"/>
  <c r="M325" i="1"/>
  <c r="K327" i="1"/>
  <c r="L327" i="1"/>
  <c r="M327" i="1"/>
  <c r="K329" i="1"/>
  <c r="L329" i="1"/>
  <c r="M329" i="1"/>
  <c r="K331" i="1"/>
  <c r="L331" i="1"/>
  <c r="M331" i="1"/>
  <c r="K333" i="1"/>
  <c r="L333" i="1"/>
  <c r="M333" i="1"/>
  <c r="K335" i="1"/>
  <c r="L335" i="1"/>
  <c r="M335" i="1"/>
  <c r="K337" i="1"/>
  <c r="L337" i="1"/>
  <c r="M337" i="1"/>
  <c r="L356" i="1" l="1"/>
  <c r="N356" i="1" s="1"/>
  <c r="M356" i="1"/>
  <c r="K356" i="1"/>
  <c r="N21" i="1"/>
  <c r="N331" i="1"/>
  <c r="N291" i="1"/>
  <c r="N283" i="1"/>
  <c r="N275" i="1"/>
  <c r="N235" i="1"/>
  <c r="N219" i="1"/>
  <c r="N211" i="1"/>
  <c r="N179" i="1"/>
  <c r="N319" i="1"/>
  <c r="N203" i="1"/>
  <c r="N267" i="1"/>
  <c r="N251" i="1"/>
  <c r="N195" i="1"/>
  <c r="N315" i="1"/>
  <c r="N299" i="1"/>
  <c r="N227" i="1"/>
  <c r="N307" i="1"/>
  <c r="N187" i="1"/>
  <c r="N259" i="1"/>
  <c r="N171" i="1"/>
  <c r="N165" i="1"/>
  <c r="N157" i="1"/>
  <c r="N133" i="1"/>
  <c r="N125" i="1"/>
  <c r="N117" i="1"/>
  <c r="N109" i="1"/>
  <c r="N93" i="1"/>
  <c r="N85" i="1"/>
  <c r="N69" i="1"/>
  <c r="N53" i="1"/>
  <c r="N149" i="1"/>
  <c r="N141" i="1"/>
  <c r="N101" i="1"/>
  <c r="N77" i="1"/>
  <c r="N61" i="1"/>
  <c r="N35" i="1"/>
  <c r="N45" i="1"/>
  <c r="N29" i="1"/>
  <c r="N37" i="1"/>
  <c r="N27" i="1"/>
  <c r="N305" i="1"/>
  <c r="N243" i="1"/>
  <c r="N289" i="1"/>
  <c r="N265" i="1"/>
  <c r="N249" i="1"/>
  <c r="N115" i="1"/>
  <c r="N91" i="1"/>
  <c r="N59" i="1"/>
  <c r="N19" i="1"/>
  <c r="N241" i="1"/>
  <c r="N233" i="1"/>
  <c r="N201" i="1"/>
  <c r="N99" i="1"/>
  <c r="N111" i="1"/>
  <c r="N95" i="1"/>
  <c r="N87" i="1"/>
  <c r="N47" i="1"/>
  <c r="N119" i="1"/>
  <c r="N9" i="1"/>
  <c r="N13" i="1"/>
  <c r="N309" i="1"/>
  <c r="N285" i="1"/>
  <c r="N277" i="1"/>
  <c r="N269" i="1"/>
  <c r="N261" i="1"/>
  <c r="N253" i="1"/>
  <c r="N245" i="1"/>
  <c r="N237" i="1"/>
  <c r="N229" i="1"/>
  <c r="N221" i="1"/>
  <c r="N213" i="1"/>
  <c r="N205" i="1"/>
  <c r="N197" i="1"/>
  <c r="N189" i="1"/>
  <c r="N181" i="1"/>
  <c r="N127" i="1"/>
  <c r="N103" i="1"/>
  <c r="N79" i="1"/>
  <c r="N71" i="1"/>
  <c r="N63" i="1"/>
  <c r="N55" i="1"/>
  <c r="N39" i="1"/>
  <c r="N31" i="1"/>
  <c r="N23" i="1"/>
  <c r="N15" i="1"/>
  <c r="N333" i="1"/>
  <c r="N325" i="1"/>
  <c r="N301" i="1"/>
  <c r="N335" i="1"/>
  <c r="N327" i="1"/>
  <c r="N321" i="1"/>
  <c r="N311" i="1"/>
  <c r="N303" i="1"/>
  <c r="N295" i="1"/>
  <c r="N287" i="1"/>
  <c r="N279" i="1"/>
  <c r="N271" i="1"/>
  <c r="N263" i="1"/>
  <c r="N255" i="1"/>
  <c r="N247" i="1"/>
  <c r="N239" i="1"/>
  <c r="N231" i="1"/>
  <c r="N223" i="1"/>
  <c r="N215" i="1"/>
  <c r="N207" i="1"/>
  <c r="N199" i="1"/>
  <c r="N191" i="1"/>
  <c r="N183" i="1"/>
  <c r="N175" i="1"/>
  <c r="N169" i="1"/>
  <c r="N161" i="1"/>
  <c r="N153" i="1"/>
  <c r="N145" i="1"/>
  <c r="N137" i="1"/>
  <c r="N129" i="1"/>
  <c r="N121" i="1"/>
  <c r="N113" i="1"/>
  <c r="N105" i="1"/>
  <c r="N97" i="1"/>
  <c r="N89" i="1"/>
  <c r="N81" i="1"/>
  <c r="N73" i="1"/>
  <c r="N65" i="1"/>
  <c r="N57" i="1"/>
  <c r="N49" i="1"/>
  <c r="N41" i="1"/>
  <c r="N33" i="1"/>
  <c r="N25" i="1"/>
  <c r="N17" i="1"/>
  <c r="N317" i="1"/>
  <c r="N293" i="1"/>
  <c r="N337" i="1"/>
  <c r="N329" i="1"/>
  <c r="N323" i="1"/>
  <c r="N313" i="1"/>
  <c r="N297" i="1"/>
  <c r="N281" i="1"/>
  <c r="N273" i="1"/>
  <c r="N257" i="1"/>
  <c r="N225" i="1"/>
  <c r="N217" i="1"/>
  <c r="N209" i="1"/>
  <c r="N193" i="1"/>
  <c r="N185" i="1"/>
  <c r="N123" i="1"/>
  <c r="N107" i="1"/>
  <c r="N83" i="1"/>
  <c r="N75" i="1"/>
  <c r="N67" i="1"/>
  <c r="N51" i="1"/>
  <c r="N43" i="1"/>
  <c r="N11" i="1"/>
  <c r="N173" i="1"/>
  <c r="N167" i="1"/>
  <c r="N159" i="1"/>
  <c r="N151" i="1"/>
  <c r="N143" i="1"/>
  <c r="N135" i="1"/>
  <c r="N177" i="1"/>
  <c r="N163" i="1"/>
  <c r="N155" i="1"/>
  <c r="N147" i="1"/>
  <c r="N139" i="1"/>
  <c r="N131" i="1"/>
</calcChain>
</file>

<file path=xl/sharedStrings.xml><?xml version="1.0" encoding="utf-8"?>
<sst xmlns="http://schemas.openxmlformats.org/spreadsheetml/2006/main" count="719" uniqueCount="364">
  <si>
    <t>Тариф, дифференцированный по двум зонам суток</t>
  </si>
  <si>
    <t>День: </t>
  </si>
  <si>
    <t>руб./кВт-ч</t>
  </si>
  <si>
    <t>Ночь:</t>
  </si>
  <si>
    <t xml:space="preserve">Одноставочный тариф </t>
  </si>
  <si>
    <t>руб./кВт</t>
  </si>
  <si>
    <t>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</t>
  </si>
  <si>
    <t>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</t>
  </si>
  <si>
    <t>дата</t>
  </si>
  <si>
    <t>Серийный_№</t>
  </si>
  <si>
    <t>Номер  Уч.</t>
  </si>
  <si>
    <t>ФИО</t>
  </si>
  <si>
    <t>Сумм</t>
  </si>
  <si>
    <t>Разница Сумм</t>
  </si>
  <si>
    <t>День</t>
  </si>
  <si>
    <t>Разница день</t>
  </si>
  <si>
    <t>Ночь</t>
  </si>
  <si>
    <t>Разница ночь</t>
  </si>
  <si>
    <t>(Руб)</t>
  </si>
  <si>
    <r>
      <t>День</t>
    </r>
    <r>
      <rPr>
        <sz val="11"/>
        <color indexed="8"/>
        <rFont val="Calibri"/>
        <family val="2"/>
        <charset val="204"/>
      </rPr>
      <t xml:space="preserve">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</t>
    </r>
  </si>
  <si>
    <r>
      <t xml:space="preserve">Ночь </t>
    </r>
    <r>
      <rPr>
        <sz val="11"/>
        <color indexed="8"/>
        <rFont val="Calibri"/>
        <family val="2"/>
        <charset val="204"/>
      </rPr>
      <t>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</t>
    </r>
  </si>
  <si>
    <t>№002</t>
  </si>
  <si>
    <t>Кабашова Г.В.</t>
  </si>
  <si>
    <t>№004</t>
  </si>
  <si>
    <t>Груздев С.А.</t>
  </si>
  <si>
    <t>№010</t>
  </si>
  <si>
    <t>Соловьёва Т.Д.</t>
  </si>
  <si>
    <t>№011</t>
  </si>
  <si>
    <t>Очерет Л.И.</t>
  </si>
  <si>
    <t>№013</t>
  </si>
  <si>
    <t>Фукс М.В.</t>
  </si>
  <si>
    <t>№014</t>
  </si>
  <si>
    <t>Немцев П.Г.</t>
  </si>
  <si>
    <t>№017</t>
  </si>
  <si>
    <t>Захарова Г.С.</t>
  </si>
  <si>
    <t>№018</t>
  </si>
  <si>
    <t>Юзов Р.С.</t>
  </si>
  <si>
    <t>№019</t>
  </si>
  <si>
    <t>Скворцов В.В.</t>
  </si>
  <si>
    <t>№021</t>
  </si>
  <si>
    <t>№022</t>
  </si>
  <si>
    <t>№023</t>
  </si>
  <si>
    <t>Кораблева М.В.</t>
  </si>
  <si>
    <t>№024</t>
  </si>
  <si>
    <t>Залетаев Н.П.</t>
  </si>
  <si>
    <t>№025</t>
  </si>
  <si>
    <t>Ткач С.С.</t>
  </si>
  <si>
    <t>№026</t>
  </si>
  <si>
    <t>№029</t>
  </si>
  <si>
    <t>Асеева Л.В.</t>
  </si>
  <si>
    <t>№030</t>
  </si>
  <si>
    <t>Назимов В.В.</t>
  </si>
  <si>
    <t>№032</t>
  </si>
  <si>
    <t>Васильева Е.Н.</t>
  </si>
  <si>
    <t>№034</t>
  </si>
  <si>
    <t>Раздорожная Г.Г.</t>
  </si>
  <si>
    <t>№043</t>
  </si>
  <si>
    <t>Перекина В.В.</t>
  </si>
  <si>
    <t>№044</t>
  </si>
  <si>
    <t>Солодухина Н.В.</t>
  </si>
  <si>
    <t>№048</t>
  </si>
  <si>
    <t>№050</t>
  </si>
  <si>
    <t>Гринько А.П.</t>
  </si>
  <si>
    <t>№054</t>
  </si>
  <si>
    <t>№056</t>
  </si>
  <si>
    <t>Полтарацкий А.В.</t>
  </si>
  <si>
    <t>№059</t>
  </si>
  <si>
    <t>№061</t>
  </si>
  <si>
    <t>Ульянов А.А.</t>
  </si>
  <si>
    <t>№063</t>
  </si>
  <si>
    <t>Блехман-Тепикина Е.Е.</t>
  </si>
  <si>
    <t>№064</t>
  </si>
  <si>
    <t>Михайловская Н.А.</t>
  </si>
  <si>
    <t>№065</t>
  </si>
  <si>
    <t>Зубова Л.В.</t>
  </si>
  <si>
    <t>№066</t>
  </si>
  <si>
    <t>Зубов В.В.</t>
  </si>
  <si>
    <t>№067</t>
  </si>
  <si>
    <t>Ионушка В.И.</t>
  </si>
  <si>
    <t>№068</t>
  </si>
  <si>
    <t>Амиантов Н.В.</t>
  </si>
  <si>
    <t>№069</t>
  </si>
  <si>
    <t>Астахов</t>
  </si>
  <si>
    <t>№070</t>
  </si>
  <si>
    <t>Липуцова Г.Г.</t>
  </si>
  <si>
    <t>№073</t>
  </si>
  <si>
    <t>Тюрина Е.Н.</t>
  </si>
  <si>
    <t>№077</t>
  </si>
  <si>
    <t>Тихонов</t>
  </si>
  <si>
    <t>№078</t>
  </si>
  <si>
    <t>Бабакина Е.В.</t>
  </si>
  <si>
    <t>№080</t>
  </si>
  <si>
    <t>Антонова</t>
  </si>
  <si>
    <t>№081</t>
  </si>
  <si>
    <t>Готовцева М.Н.</t>
  </si>
  <si>
    <t>№082</t>
  </si>
  <si>
    <t>№083</t>
  </si>
  <si>
    <t>Надир Хан О.Х.</t>
  </si>
  <si>
    <t>№087</t>
  </si>
  <si>
    <t>Клементьев С.А.</t>
  </si>
  <si>
    <t>№088</t>
  </si>
  <si>
    <t>№090</t>
  </si>
  <si>
    <t>№093</t>
  </si>
  <si>
    <t>№094</t>
  </si>
  <si>
    <t>№099</t>
  </si>
  <si>
    <t>Салихов А.З.</t>
  </si>
  <si>
    <t>№100</t>
  </si>
  <si>
    <t>Кондратенко А.Г.</t>
  </si>
  <si>
    <t>№104</t>
  </si>
  <si>
    <t>Брылев М.Г.</t>
  </si>
  <si>
    <t>№105</t>
  </si>
  <si>
    <t>Шароватова Р.П.</t>
  </si>
  <si>
    <t>№110</t>
  </si>
  <si>
    <t>Федосеева Л.Г.</t>
  </si>
  <si>
    <t>№113</t>
  </si>
  <si>
    <t>Куликова В.В.</t>
  </si>
  <si>
    <t>№114</t>
  </si>
  <si>
    <t>Белова Ю.Н.</t>
  </si>
  <si>
    <t>№115</t>
  </si>
  <si>
    <t>Костамарова О.</t>
  </si>
  <si>
    <t>№118</t>
  </si>
  <si>
    <t>Бутарева О.В.</t>
  </si>
  <si>
    <t>Владимирова В.Г.</t>
  </si>
  <si>
    <t>№120</t>
  </si>
  <si>
    <t>№122</t>
  </si>
  <si>
    <t>Кошелева Е.Е.</t>
  </si>
  <si>
    <t>№123</t>
  </si>
  <si>
    <t>№124</t>
  </si>
  <si>
    <t>Михеева А.Ф.</t>
  </si>
  <si>
    <t>№127</t>
  </si>
  <si>
    <t>№129</t>
  </si>
  <si>
    <t>Шахбазян Е.А.</t>
  </si>
  <si>
    <t>№130</t>
  </si>
  <si>
    <t>№132</t>
  </si>
  <si>
    <t>Воскобоева В.П.</t>
  </si>
  <si>
    <t>№133</t>
  </si>
  <si>
    <t>№135</t>
  </si>
  <si>
    <t>Буянов В.В.</t>
  </si>
  <si>
    <t>№136</t>
  </si>
  <si>
    <t>Агафонова И.А.</t>
  </si>
  <si>
    <t>Фильчакова</t>
  </si>
  <si>
    <t>№139</t>
  </si>
  <si>
    <t>Степанова Т.В.</t>
  </si>
  <si>
    <t>№142</t>
  </si>
  <si>
    <t>Черняк А.</t>
  </si>
  <si>
    <t>№143</t>
  </si>
  <si>
    <t>Туарменский М</t>
  </si>
  <si>
    <t>№145</t>
  </si>
  <si>
    <t>№146</t>
  </si>
  <si>
    <t>Устинова Г.А.</t>
  </si>
  <si>
    <t>№147</t>
  </si>
  <si>
    <t>Макарова М.С.</t>
  </si>
  <si>
    <t>№150</t>
  </si>
  <si>
    <t>Машков В.В.</t>
  </si>
  <si>
    <t>№153</t>
  </si>
  <si>
    <t>Трыкова Л.В.</t>
  </si>
  <si>
    <t>№155</t>
  </si>
  <si>
    <t>Нарчук А.П.</t>
  </si>
  <si>
    <t>№157</t>
  </si>
  <si>
    <t>Аришева Ю.П.</t>
  </si>
  <si>
    <t>№158</t>
  </si>
  <si>
    <t>Хайдуков Ю.В.</t>
  </si>
  <si>
    <t>№159</t>
  </si>
  <si>
    <t>Цой Н.Ш.</t>
  </si>
  <si>
    <t>№161</t>
  </si>
  <si>
    <t>Луценко М.М.</t>
  </si>
  <si>
    <t>№163</t>
  </si>
  <si>
    <t>Косарева З.П.</t>
  </si>
  <si>
    <t>№164</t>
  </si>
  <si>
    <t>Лаврова С.В.</t>
  </si>
  <si>
    <t>№170</t>
  </si>
  <si>
    <t>Захарова И.В.</t>
  </si>
  <si>
    <t>№171</t>
  </si>
  <si>
    <t>Алексеев А.М.</t>
  </si>
  <si>
    <t>№175</t>
  </si>
  <si>
    <t>Русакова К.П.</t>
  </si>
  <si>
    <t>№176</t>
  </si>
  <si>
    <t>№177</t>
  </si>
  <si>
    <t>Белова Е.Ф.</t>
  </si>
  <si>
    <t>№180</t>
  </si>
  <si>
    <t>Голубева В.Р.</t>
  </si>
  <si>
    <t>№182</t>
  </si>
  <si>
    <t>Разуваев В.А.</t>
  </si>
  <si>
    <t>№183</t>
  </si>
  <si>
    <t>Федорова Л.А.</t>
  </si>
  <si>
    <t>№184</t>
  </si>
  <si>
    <t>Федорова Е.А.</t>
  </si>
  <si>
    <t>№185</t>
  </si>
  <si>
    <t>Будакин С.В.</t>
  </si>
  <si>
    <t>№186</t>
  </si>
  <si>
    <t>Думалкина О.В.</t>
  </si>
  <si>
    <t>№188</t>
  </si>
  <si>
    <t>Макатов А.И.</t>
  </si>
  <si>
    <t>№189</t>
  </si>
  <si>
    <t>Магомедов С.Д.</t>
  </si>
  <si>
    <t>№190</t>
  </si>
  <si>
    <t>Ульянова Ю.С.</t>
  </si>
  <si>
    <t>№193</t>
  </si>
  <si>
    <t>Латта В.А.</t>
  </si>
  <si>
    <t>№194</t>
  </si>
  <si>
    <t>Кирдянова А.И.</t>
  </si>
  <si>
    <t>№196</t>
  </si>
  <si>
    <t>Колочкова Г.В.</t>
  </si>
  <si>
    <t>№197</t>
  </si>
  <si>
    <t>Кирдянов Н.В.</t>
  </si>
  <si>
    <t>№199</t>
  </si>
  <si>
    <t>Терёхина Л.Н.</t>
  </si>
  <si>
    <t>№200</t>
  </si>
  <si>
    <t>Дементьева А.И.</t>
  </si>
  <si>
    <t>№201</t>
  </si>
  <si>
    <t>Виткова Л.Д.</t>
  </si>
  <si>
    <t>№202</t>
  </si>
  <si>
    <t>Андрюшина Г.В.</t>
  </si>
  <si>
    <t>№204</t>
  </si>
  <si>
    <t>Маковей Л.Н.</t>
  </si>
  <si>
    <t>№205</t>
  </si>
  <si>
    <t>Малахов В.Ю.</t>
  </si>
  <si>
    <t>№206</t>
  </si>
  <si>
    <t>Лубакова Е.А.</t>
  </si>
  <si>
    <t>№207</t>
  </si>
  <si>
    <t>Пашкин Н.А.</t>
  </si>
  <si>
    <t>№214</t>
  </si>
  <si>
    <t>Филиппов В.С.</t>
  </si>
  <si>
    <t>№215</t>
  </si>
  <si>
    <t>Рогачиков В.В.</t>
  </si>
  <si>
    <t>№218</t>
  </si>
  <si>
    <t>Румянцева В.Д.</t>
  </si>
  <si>
    <t>№221</t>
  </si>
  <si>
    <t>Андросов А.В.</t>
  </si>
  <si>
    <t>№223</t>
  </si>
  <si>
    <t>Краснова П.</t>
  </si>
  <si>
    <t>№224</t>
  </si>
  <si>
    <t>Ничиков А.М.</t>
  </si>
  <si>
    <t>№225</t>
  </si>
  <si>
    <t>№230</t>
  </si>
  <si>
    <t>Борецкая Л.Ф.</t>
  </si>
  <si>
    <t>№231</t>
  </si>
  <si>
    <t>Бобровников Л.В.</t>
  </si>
  <si>
    <t>№235</t>
  </si>
  <si>
    <t>Яковлева С.И.</t>
  </si>
  <si>
    <t>№236</t>
  </si>
  <si>
    <t>Семенов А.Ю</t>
  </si>
  <si>
    <t>№238</t>
  </si>
  <si>
    <t>Грекова Э.О.</t>
  </si>
  <si>
    <t>№240</t>
  </si>
  <si>
    <t>Зубец Е.В.</t>
  </si>
  <si>
    <t>№241</t>
  </si>
  <si>
    <t>Бахина Р.И.</t>
  </si>
  <si>
    <t>№242</t>
  </si>
  <si>
    <t>Федяева М.С.</t>
  </si>
  <si>
    <t>№245</t>
  </si>
  <si>
    <t>Амельянчик О.А.</t>
  </si>
  <si>
    <t>№247</t>
  </si>
  <si>
    <t>Пиха А.</t>
  </si>
  <si>
    <t>№248</t>
  </si>
  <si>
    <t>№253</t>
  </si>
  <si>
    <t>Воронина Л.П.</t>
  </si>
  <si>
    <t>№254</t>
  </si>
  <si>
    <t>Хайдапова Д.Д.</t>
  </si>
  <si>
    <t>№256</t>
  </si>
  <si>
    <t>№257</t>
  </si>
  <si>
    <t>№267</t>
  </si>
  <si>
    <t>Шалугина В.И.</t>
  </si>
  <si>
    <t>№270</t>
  </si>
  <si>
    <t>Коняхин М.А.</t>
  </si>
  <si>
    <t>№271</t>
  </si>
  <si>
    <t>Китаева Г.Х.</t>
  </si>
  <si>
    <t>№274</t>
  </si>
  <si>
    <t>Бессонова Ю.В.</t>
  </si>
  <si>
    <t>№275</t>
  </si>
  <si>
    <t>№276</t>
  </si>
  <si>
    <t>Ильина М.А.</t>
  </si>
  <si>
    <t>№280</t>
  </si>
  <si>
    <t>Бударная К.Н.</t>
  </si>
  <si>
    <t>№281</t>
  </si>
  <si>
    <t>Кандидов А.В.</t>
  </si>
  <si>
    <t>№285</t>
  </si>
  <si>
    <t>Чудинов Н.А.</t>
  </si>
  <si>
    <t>№286</t>
  </si>
  <si>
    <t>Чекалина Н.М.</t>
  </si>
  <si>
    <t>№289</t>
  </si>
  <si>
    <t>Ершова Г.</t>
  </si>
  <si>
    <t>№291</t>
  </si>
  <si>
    <t>Дмитриева М.В.</t>
  </si>
  <si>
    <t>№038</t>
  </si>
  <si>
    <t>Рыжова М.</t>
  </si>
  <si>
    <t>№128</t>
  </si>
  <si>
    <t>Ануфриев Д.</t>
  </si>
  <si>
    <t>№137</t>
  </si>
  <si>
    <t>Гущин П.Н.</t>
  </si>
  <si>
    <t>№210/211</t>
  </si>
  <si>
    <t>№258</t>
  </si>
  <si>
    <t>№033</t>
  </si>
  <si>
    <t>Мосина В.П.</t>
  </si>
  <si>
    <t>№035</t>
  </si>
  <si>
    <t>Жучкова Н.А</t>
  </si>
  <si>
    <t>№076</t>
  </si>
  <si>
    <t>Губченко И.П.</t>
  </si>
  <si>
    <t>№092</t>
  </si>
  <si>
    <t>Бондарев Н.А.</t>
  </si>
  <si>
    <t>Закинов Б</t>
  </si>
  <si>
    <t>№109</t>
  </si>
  <si>
    <t>Свешников Д.</t>
  </si>
  <si>
    <t>№134</t>
  </si>
  <si>
    <t>Щур А.</t>
  </si>
  <si>
    <t>№167</t>
  </si>
  <si>
    <t>Кожевникова Т.В.</t>
  </si>
  <si>
    <t>Дьяконова</t>
  </si>
  <si>
    <t>№263</t>
  </si>
  <si>
    <t>№229</t>
  </si>
  <si>
    <t>Платонова Е.В.</t>
  </si>
  <si>
    <t>№005</t>
  </si>
  <si>
    <t>Карманова Н.Н.</t>
  </si>
  <si>
    <t>№028</t>
  </si>
  <si>
    <t>Залюбовская М.Е.</t>
  </si>
  <si>
    <t>№103</t>
  </si>
  <si>
    <t>Сонина Л.В.</t>
  </si>
  <si>
    <t>Давыдова Н. И.</t>
  </si>
  <si>
    <t>№140</t>
  </si>
  <si>
    <t>№148</t>
  </si>
  <si>
    <t>Засыпкина Е.Н.</t>
  </si>
  <si>
    <t>№212</t>
  </si>
  <si>
    <t>Крюченков Е.Н.</t>
  </si>
  <si>
    <t>№288</t>
  </si>
  <si>
    <t>Колесник Н.В.</t>
  </si>
  <si>
    <t>Титова И.В.</t>
  </si>
  <si>
    <t>Ершова Е.А.</t>
  </si>
  <si>
    <t>№057</t>
  </si>
  <si>
    <t>Митин М.Ф.</t>
  </si>
  <si>
    <t>№119</t>
  </si>
  <si>
    <t>№152</t>
  </si>
  <si>
    <t>Челмаков С.М.</t>
  </si>
  <si>
    <t>№046</t>
  </si>
  <si>
    <t>Мальчиков С.А.</t>
  </si>
  <si>
    <t>№062</t>
  </si>
  <si>
    <t>Аляпина Л.В.</t>
  </si>
  <si>
    <t>№089</t>
  </si>
  <si>
    <t>Антипов Н.М.</t>
  </si>
  <si>
    <t>№151</t>
  </si>
  <si>
    <t>Тарасевич С.А.</t>
  </si>
  <si>
    <t>№154</t>
  </si>
  <si>
    <t>Голубятников И.Ю.</t>
  </si>
  <si>
    <t>№156</t>
  </si>
  <si>
    <t>Шумаков А.П.</t>
  </si>
  <si>
    <t>Жучков А.М.</t>
  </si>
  <si>
    <t>Жучкова А.И.</t>
  </si>
  <si>
    <t>Попова В.А.</t>
  </si>
  <si>
    <t>Шишкова О.Е.</t>
  </si>
  <si>
    <t>Оганесян М.С.</t>
  </si>
  <si>
    <t>Карпов П.М.</t>
  </si>
  <si>
    <t>Татаринов А.</t>
  </si>
  <si>
    <t>Ковалёв А.В.</t>
  </si>
  <si>
    <t>Хромая Ф.И.</t>
  </si>
  <si>
    <t>Кузьмичёв В.А.</t>
  </si>
  <si>
    <t>Орлова Е.Н.</t>
  </si>
  <si>
    <t>Романенко В.В.</t>
  </si>
  <si>
    <t>Лужин В.Н.</t>
  </si>
  <si>
    <t>№174</t>
  </si>
  <si>
    <t>Чечерский С.</t>
  </si>
  <si>
    <t>Эйсымонт Г.В.</t>
  </si>
  <si>
    <t>Кашельникова Н.С.</t>
  </si>
  <si>
    <t>Позднякова О.</t>
  </si>
  <si>
    <t>Третьяков И.А.</t>
  </si>
  <si>
    <t>№091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</si>
</sst>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58"/>
      <name val="Arial"/>
      <family val="2"/>
      <charset val="204"/>
    </font>
    <font>
      <sz val="10"/>
      <color indexed="63"/>
      <name val="Verdana"/>
      <family val="2"/>
      <charset val="204"/>
    </font>
    <font>
      <sz val="12"/>
      <color indexed="63"/>
      <name val="Verdana"/>
      <family val="2"/>
      <charset val="204"/>
    </font>
    <font>
      <sz val="11"/>
      <color indexed="63"/>
      <name val="Tahoma"/>
      <family val="2"/>
      <charset val="204"/>
    </font>
    <font>
      <sz val="11"/>
      <color indexed="58"/>
      <name val="Arial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2"/>
        <bgColor indexed="31"/>
      </patternFill>
    </fill>
    <fill>
      <patternFill patternType="solid">
        <fgColor indexed="22"/>
        <bgColor indexed="31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Fill="1"/>
    <xf numFmtId="0" fontId="0" fillId="0" borderId="0" xfId="0" applyFill="1"/>
    <xf numFmtId="2" fontId="0" fillId="0" borderId="0" xfId="0" applyNumberFormat="1"/>
    <xf numFmtId="2" fontId="0" fillId="0" borderId="0" xfId="0" applyNumberFormat="1" applyFill="1"/>
    <xf numFmtId="0" fontId="3" fillId="2" borderId="0" xfId="0" applyFont="1" applyFill="1" applyAlignment="1">
      <alignment vertical="center" wrapText="1"/>
    </xf>
    <xf numFmtId="0" fontId="0" fillId="2" borderId="0" xfId="0" applyFill="1"/>
    <xf numFmtId="0" fontId="0" fillId="3" borderId="0" xfId="0" applyFill="1"/>
    <xf numFmtId="2" fontId="0" fillId="3" borderId="0" xfId="0" applyNumberFormat="1" applyFill="1"/>
    <xf numFmtId="0" fontId="1" fillId="0" borderId="0" xfId="0" applyFont="1"/>
    <xf numFmtId="0" fontId="1" fillId="0" borderId="1" xfId="0" applyFont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0" borderId="1" xfId="0" applyFont="1" applyFill="1" applyBorder="1"/>
    <xf numFmtId="0" fontId="0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0" fillId="3" borderId="0" xfId="0" applyFill="1" applyBorder="1"/>
    <xf numFmtId="2" fontId="0" fillId="4" borderId="0" xfId="0" applyNumberFormat="1" applyFill="1" applyBorder="1"/>
    <xf numFmtId="2" fontId="0" fillId="3" borderId="0" xfId="0" applyNumberFormat="1" applyFill="1" applyBorder="1"/>
    <xf numFmtId="22" fontId="0" fillId="0" borderId="0" xfId="0" applyNumberFormat="1"/>
    <xf numFmtId="22" fontId="0" fillId="0" borderId="0" xfId="0" applyNumberFormat="1" applyFill="1"/>
    <xf numFmtId="2" fontId="0" fillId="4" borderId="4" xfId="0" applyNumberFormat="1" applyFill="1" applyBorder="1"/>
    <xf numFmtId="2" fontId="1" fillId="4" borderId="5" xfId="0" applyNumberFormat="1" applyFont="1" applyFill="1" applyBorder="1"/>
    <xf numFmtId="2" fontId="0" fillId="4" borderId="6" xfId="0" applyNumberFormat="1" applyFill="1" applyBorder="1"/>
    <xf numFmtId="0" fontId="1" fillId="4" borderId="3" xfId="0" applyFont="1" applyFill="1" applyBorder="1"/>
    <xf numFmtId="0" fontId="1" fillId="4" borderId="2" xfId="0" applyFont="1" applyFill="1" applyBorder="1"/>
    <xf numFmtId="0" fontId="0" fillId="0" borderId="7" xfId="0" applyBorder="1"/>
    <xf numFmtId="0" fontId="0" fillId="0" borderId="8" xfId="0" applyBorder="1"/>
    <xf numFmtId="0" fontId="1" fillId="0" borderId="8" xfId="0" applyFont="1" applyFill="1" applyBorder="1"/>
    <xf numFmtId="0" fontId="0" fillId="0" borderId="8" xfId="0" applyFill="1" applyBorder="1"/>
    <xf numFmtId="0" fontId="5" fillId="3" borderId="8" xfId="0" applyFont="1" applyFill="1" applyBorder="1" applyAlignment="1">
      <alignment wrapText="1"/>
    </xf>
    <xf numFmtId="0" fontId="1" fillId="0" borderId="10" xfId="0" applyFont="1" applyBorder="1"/>
    <xf numFmtId="0" fontId="0" fillId="0" borderId="11" xfId="0" applyBorder="1"/>
    <xf numFmtId="0" fontId="0" fillId="0" borderId="0" xfId="0" applyBorder="1"/>
    <xf numFmtId="0" fontId="0" fillId="0" borderId="11" xfId="0" applyFill="1" applyBorder="1"/>
    <xf numFmtId="0" fontId="0" fillId="0" borderId="0" xfId="0" applyFill="1" applyBorder="1"/>
    <xf numFmtId="2" fontId="0" fillId="4" borderId="12" xfId="0" applyNumberFormat="1" applyFill="1" applyBorder="1"/>
    <xf numFmtId="0" fontId="0" fillId="0" borderId="13" xfId="0" applyBorder="1"/>
    <xf numFmtId="0" fontId="0" fillId="0" borderId="14" xfId="0" applyBorder="1"/>
    <xf numFmtId="0" fontId="1" fillId="4" borderId="15" xfId="0" applyFont="1" applyFill="1" applyBorder="1"/>
    <xf numFmtId="2" fontId="0" fillId="3" borderId="14" xfId="0" applyNumberFormat="1" applyFill="1" applyBorder="1"/>
    <xf numFmtId="2" fontId="0" fillId="4" borderId="14" xfId="0" applyNumberFormat="1" applyFill="1" applyBorder="1"/>
    <xf numFmtId="0" fontId="1" fillId="3" borderId="3" xfId="0" applyFont="1" applyFill="1" applyBorder="1"/>
    <xf numFmtId="0" fontId="1" fillId="4" borderId="16" xfId="0" applyFont="1" applyFill="1" applyBorder="1"/>
    <xf numFmtId="0" fontId="0" fillId="0" borderId="2" xfId="0" applyBorder="1"/>
    <xf numFmtId="0" fontId="1" fillId="3" borderId="2" xfId="0" applyFont="1" applyFill="1" applyBorder="1"/>
    <xf numFmtId="0" fontId="0" fillId="0" borderId="2" xfId="0" applyFill="1" applyBorder="1"/>
    <xf numFmtId="0" fontId="1" fillId="3" borderId="15" xfId="0" applyFont="1" applyFill="1" applyBorder="1"/>
    <xf numFmtId="0" fontId="0" fillId="0" borderId="15" xfId="0" applyFill="1" applyBorder="1"/>
    <xf numFmtId="0" fontId="1" fillId="4" borderId="17" xfId="0" applyFont="1" applyFill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E3D3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6"/>
  <sheetViews>
    <sheetView tabSelected="1" workbookViewId="0">
      <pane ySplit="7" topLeftCell="A107" activePane="bottomLeft" state="frozen"/>
      <selection pane="bottomLeft" activeCell="F115" sqref="F115"/>
    </sheetView>
  </sheetViews>
  <sheetFormatPr defaultColWidth="8.6640625" defaultRowHeight="14.4" x14ac:dyDescent="0.3"/>
  <cols>
    <col min="1" max="1" width="17" bestFit="1" customWidth="1"/>
    <col min="2" max="2" width="10.5546875" customWidth="1"/>
    <col min="3" max="3" width="10.88671875" bestFit="1" customWidth="1"/>
    <col min="4" max="4" width="19.109375" customWidth="1"/>
    <col min="5" max="5" width="9.88671875" customWidth="1"/>
    <col min="6" max="6" width="14.33203125" style="1" bestFit="1" customWidth="1"/>
    <col min="8" max="8" width="9.88671875" style="1" customWidth="1"/>
    <col min="9" max="9" width="9.109375" style="2" customWidth="1"/>
    <col min="10" max="10" width="8.44140625" style="1" customWidth="1"/>
    <col min="11" max="11" width="10.44140625" style="2" customWidth="1"/>
    <col min="12" max="12" width="10.109375" style="2" customWidth="1"/>
    <col min="13" max="13" width="9.5546875" style="2" customWidth="1"/>
    <col min="14" max="14" width="9.5546875" style="3" bestFit="1" customWidth="1"/>
    <col min="15" max="15" width="12.5546875" customWidth="1"/>
  </cols>
  <sheetData>
    <row r="1" spans="1:14" s="2" customFormat="1" ht="15" customHeight="1" x14ac:dyDescent="0.3">
      <c r="B1" s="52" t="s">
        <v>0</v>
      </c>
      <c r="C1" s="52"/>
      <c r="D1" s="52"/>
      <c r="E1" s="52"/>
      <c r="F1" s="52"/>
      <c r="H1" s="1"/>
      <c r="J1" s="1"/>
      <c r="N1" s="4"/>
    </row>
    <row r="2" spans="1:14" s="2" customFormat="1" x14ac:dyDescent="0.3">
      <c r="B2" s="5" t="s">
        <v>1</v>
      </c>
      <c r="C2" s="6">
        <v>5.8</v>
      </c>
      <c r="D2" s="6" t="s">
        <v>2</v>
      </c>
      <c r="F2" s="1"/>
      <c r="H2" s="1"/>
      <c r="J2" s="1"/>
      <c r="N2" s="4"/>
    </row>
    <row r="3" spans="1:14" s="2" customFormat="1" x14ac:dyDescent="0.3">
      <c r="B3" s="5" t="s">
        <v>3</v>
      </c>
      <c r="C3" s="6">
        <v>2.09</v>
      </c>
      <c r="D3" s="6" t="s">
        <v>2</v>
      </c>
      <c r="F3" s="1"/>
      <c r="H3" s="1"/>
      <c r="J3" s="1"/>
      <c r="N3" s="4"/>
    </row>
    <row r="4" spans="1:14" s="2" customFormat="1" ht="15" customHeight="1" x14ac:dyDescent="0.3">
      <c r="B4" s="53" t="s">
        <v>4</v>
      </c>
      <c r="C4" s="53"/>
      <c r="D4" s="53"/>
      <c r="E4" s="53"/>
      <c r="F4" s="1"/>
      <c r="H4" s="1"/>
      <c r="J4" s="1"/>
      <c r="N4" s="4"/>
    </row>
    <row r="5" spans="1:14" s="2" customFormat="1" ht="15" thickBot="1" x14ac:dyDescent="0.35">
      <c r="B5" s="7"/>
      <c r="C5" s="8">
        <v>5.04</v>
      </c>
      <c r="D5" s="7" t="s">
        <v>5</v>
      </c>
      <c r="F5" s="1"/>
      <c r="H5" s="1"/>
      <c r="J5" s="1"/>
      <c r="N5" s="4"/>
    </row>
    <row r="6" spans="1:14" ht="43.5" customHeight="1" x14ac:dyDescent="0.3">
      <c r="C6" s="26"/>
      <c r="D6" s="27"/>
      <c r="E6" s="27"/>
      <c r="F6" s="28"/>
      <c r="G6" s="27"/>
      <c r="H6" s="28"/>
      <c r="I6" s="29"/>
      <c r="J6" s="28"/>
      <c r="K6" s="30" t="s">
        <v>6</v>
      </c>
      <c r="L6" s="54" t="s">
        <v>7</v>
      </c>
      <c r="M6" s="54"/>
      <c r="N6" s="21"/>
    </row>
    <row r="7" spans="1:14" ht="15.75" customHeight="1" x14ac:dyDescent="0.3">
      <c r="A7" s="9" t="s">
        <v>8</v>
      </c>
      <c r="B7" s="9" t="s">
        <v>9</v>
      </c>
      <c r="C7" s="31" t="s">
        <v>10</v>
      </c>
      <c r="D7" s="10" t="s">
        <v>11</v>
      </c>
      <c r="E7" s="10" t="s">
        <v>12</v>
      </c>
      <c r="F7" s="11" t="s">
        <v>13</v>
      </c>
      <c r="G7" s="10" t="s">
        <v>14</v>
      </c>
      <c r="H7" s="12" t="s">
        <v>15</v>
      </c>
      <c r="I7" s="13" t="s">
        <v>16</v>
      </c>
      <c r="J7" s="12" t="s">
        <v>17</v>
      </c>
      <c r="K7" s="14" t="s">
        <v>18</v>
      </c>
      <c r="L7" s="15" t="s">
        <v>19</v>
      </c>
      <c r="M7" s="49" t="s">
        <v>20</v>
      </c>
      <c r="N7" s="22" t="s">
        <v>12</v>
      </c>
    </row>
    <row r="8" spans="1:14" x14ac:dyDescent="0.3">
      <c r="A8" s="19">
        <v>43245</v>
      </c>
      <c r="B8">
        <v>2047034</v>
      </c>
      <c r="C8" s="32" t="s">
        <v>21</v>
      </c>
      <c r="D8" s="33" t="s">
        <v>22</v>
      </c>
      <c r="E8" s="33">
        <v>1050.74</v>
      </c>
      <c r="F8" s="11"/>
      <c r="G8" s="33">
        <v>830.95</v>
      </c>
      <c r="H8" s="12"/>
      <c r="I8" s="33">
        <v>219.77</v>
      </c>
      <c r="J8" s="12"/>
      <c r="K8" s="16"/>
      <c r="L8" s="17"/>
      <c r="M8" s="17"/>
      <c r="N8" s="23"/>
    </row>
    <row r="9" spans="1:14" x14ac:dyDescent="0.3">
      <c r="A9" s="19">
        <v>43276</v>
      </c>
      <c r="B9">
        <v>2047034</v>
      </c>
      <c r="C9" s="32" t="s">
        <v>21</v>
      </c>
      <c r="D9" s="33" t="s">
        <v>22</v>
      </c>
      <c r="E9" s="33">
        <v>1065.52</v>
      </c>
      <c r="F9" s="11">
        <v>14.78</v>
      </c>
      <c r="G9" s="33">
        <v>843.43</v>
      </c>
      <c r="H9" s="12">
        <v>12.48</v>
      </c>
      <c r="I9" s="33">
        <v>222.08</v>
      </c>
      <c r="J9" s="12">
        <v>2.31</v>
      </c>
      <c r="K9" s="18">
        <f>F9*$C$5</f>
        <v>74.491199999999992</v>
      </c>
      <c r="L9" s="17">
        <f>H9*$C$2</f>
        <v>72.384</v>
      </c>
      <c r="M9" s="17">
        <f>J9*$C$3</f>
        <v>4.8278999999999996</v>
      </c>
      <c r="N9" s="23">
        <f>L9+M9</f>
        <v>77.2119</v>
      </c>
    </row>
    <row r="10" spans="1:14" x14ac:dyDescent="0.3">
      <c r="A10" s="19">
        <v>43245</v>
      </c>
      <c r="B10">
        <v>2327113</v>
      </c>
      <c r="C10" s="32" t="s">
        <v>23</v>
      </c>
      <c r="D10" s="33" t="s">
        <v>24</v>
      </c>
      <c r="E10" s="33">
        <v>6094.18</v>
      </c>
      <c r="F10" s="11"/>
      <c r="G10" s="33">
        <v>5061.08</v>
      </c>
      <c r="H10" s="12"/>
      <c r="I10" s="33">
        <v>1033.0899999999999</v>
      </c>
      <c r="J10" s="12"/>
      <c r="K10" s="18"/>
      <c r="L10" s="17"/>
      <c r="M10" s="17"/>
      <c r="N10" s="23"/>
    </row>
    <row r="11" spans="1:14" x14ac:dyDescent="0.3">
      <c r="A11" s="19">
        <v>43276</v>
      </c>
      <c r="B11">
        <v>2327113</v>
      </c>
      <c r="C11" s="32" t="s">
        <v>23</v>
      </c>
      <c r="D11" s="33" t="s">
        <v>24</v>
      </c>
      <c r="E11" s="33">
        <v>6376.37</v>
      </c>
      <c r="F11" s="11">
        <v>282.19</v>
      </c>
      <c r="G11" s="33">
        <v>5260.94</v>
      </c>
      <c r="H11" s="12">
        <v>199.86000000000101</v>
      </c>
      <c r="I11" s="33">
        <v>1115.42</v>
      </c>
      <c r="J11" s="12">
        <v>82.330000000000197</v>
      </c>
      <c r="K11" s="18">
        <f>F11*$C$5</f>
        <v>1422.2375999999999</v>
      </c>
      <c r="L11" s="17">
        <f>H11*$C$2</f>
        <v>1159.1880000000058</v>
      </c>
      <c r="M11" s="17">
        <f>J11*$C$3</f>
        <v>172.06970000000041</v>
      </c>
      <c r="N11" s="23">
        <f>L11+M11</f>
        <v>1331.2577000000063</v>
      </c>
    </row>
    <row r="12" spans="1:14" x14ac:dyDescent="0.3">
      <c r="A12" s="20">
        <v>43245</v>
      </c>
      <c r="B12" s="2">
        <v>2815821</v>
      </c>
      <c r="C12" s="34" t="s">
        <v>311</v>
      </c>
      <c r="D12" s="35" t="s">
        <v>325</v>
      </c>
      <c r="E12" s="33">
        <v>922.74</v>
      </c>
      <c r="F12" s="11"/>
      <c r="G12" s="33">
        <v>922.7</v>
      </c>
      <c r="H12" s="12"/>
      <c r="I12" s="33">
        <v>0</v>
      </c>
      <c r="J12" s="12"/>
      <c r="K12" s="16"/>
      <c r="L12" s="17"/>
      <c r="M12" s="17"/>
      <c r="N12" s="23"/>
    </row>
    <row r="13" spans="1:14" x14ac:dyDescent="0.3">
      <c r="A13" s="20">
        <v>43276</v>
      </c>
      <c r="B13" s="2">
        <v>2815821</v>
      </c>
      <c r="C13" s="34" t="s">
        <v>311</v>
      </c>
      <c r="D13" s="35" t="s">
        <v>325</v>
      </c>
      <c r="E13" s="33">
        <v>939.47</v>
      </c>
      <c r="F13" s="11">
        <v>16.73</v>
      </c>
      <c r="G13" s="33">
        <v>936.53</v>
      </c>
      <c r="H13" s="12">
        <v>13.829999999999901</v>
      </c>
      <c r="I13" s="33">
        <v>2.91</v>
      </c>
      <c r="J13" s="12">
        <v>2.91</v>
      </c>
      <c r="K13" s="18">
        <f>F13*$C$5</f>
        <v>84.319200000000009</v>
      </c>
      <c r="L13" s="17">
        <f>H13*$C$2</f>
        <v>80.213999999999416</v>
      </c>
      <c r="M13" s="17">
        <f>J13*$C$3</f>
        <v>6.0819000000000001</v>
      </c>
      <c r="N13" s="23">
        <f>L13+M13</f>
        <v>86.295899999999421</v>
      </c>
    </row>
    <row r="14" spans="1:14" x14ac:dyDescent="0.3">
      <c r="A14" s="19">
        <v>43245</v>
      </c>
      <c r="B14">
        <v>2072632</v>
      </c>
      <c r="C14" s="32" t="s">
        <v>25</v>
      </c>
      <c r="D14" s="33" t="s">
        <v>26</v>
      </c>
      <c r="E14" s="33">
        <v>1495.06</v>
      </c>
      <c r="F14" s="11"/>
      <c r="G14" s="33">
        <v>1296.74</v>
      </c>
      <c r="H14" s="12"/>
      <c r="I14" s="33">
        <v>198.31</v>
      </c>
      <c r="J14" s="12"/>
      <c r="K14" s="18"/>
      <c r="L14" s="17"/>
      <c r="M14" s="17"/>
      <c r="N14" s="23"/>
    </row>
    <row r="15" spans="1:14" x14ac:dyDescent="0.3">
      <c r="A15" s="19">
        <v>43276</v>
      </c>
      <c r="B15">
        <v>2072632</v>
      </c>
      <c r="C15" s="32" t="s">
        <v>25</v>
      </c>
      <c r="D15" s="33" t="s">
        <v>26</v>
      </c>
      <c r="E15" s="33">
        <v>1541.73</v>
      </c>
      <c r="F15" s="11">
        <v>46.670000000000101</v>
      </c>
      <c r="G15" s="33">
        <v>1335.83</v>
      </c>
      <c r="H15" s="12">
        <v>39.089999999999897</v>
      </c>
      <c r="I15" s="33">
        <v>205.89</v>
      </c>
      <c r="J15" s="12">
        <v>7.5800000000000098</v>
      </c>
      <c r="K15" s="18">
        <f>F15*$C$5</f>
        <v>235.21680000000052</v>
      </c>
      <c r="L15" s="17">
        <f>H15*$C$2</f>
        <v>226.72199999999938</v>
      </c>
      <c r="M15" s="17">
        <f>J15*$C$3</f>
        <v>15.84220000000002</v>
      </c>
      <c r="N15" s="23">
        <f>L15+M15</f>
        <v>242.5641999999994</v>
      </c>
    </row>
    <row r="16" spans="1:14" x14ac:dyDescent="0.3">
      <c r="A16" s="19">
        <v>43245</v>
      </c>
      <c r="B16">
        <v>5080047</v>
      </c>
      <c r="C16" s="32" t="s">
        <v>27</v>
      </c>
      <c r="D16" s="33" t="s">
        <v>28</v>
      </c>
      <c r="E16" s="33">
        <v>16629.599999999999</v>
      </c>
      <c r="F16" s="11"/>
      <c r="G16" s="33">
        <v>12110.86</v>
      </c>
      <c r="H16" s="12"/>
      <c r="I16" s="33">
        <v>4518.74</v>
      </c>
      <c r="J16" s="12"/>
      <c r="K16" s="16"/>
      <c r="L16" s="17"/>
      <c r="M16" s="17"/>
      <c r="N16" s="23"/>
    </row>
    <row r="17" spans="1:14" x14ac:dyDescent="0.3">
      <c r="A17" s="19">
        <v>43276</v>
      </c>
      <c r="B17">
        <v>5080047</v>
      </c>
      <c r="C17" s="32" t="s">
        <v>27</v>
      </c>
      <c r="D17" s="33" t="s">
        <v>28</v>
      </c>
      <c r="E17" s="33">
        <v>16994.990000000002</v>
      </c>
      <c r="F17" s="11">
        <v>365.390000000003</v>
      </c>
      <c r="G17" s="33">
        <v>12383.72</v>
      </c>
      <c r="H17" s="12">
        <v>272.86000000000098</v>
      </c>
      <c r="I17" s="35">
        <v>4611.2700000000004</v>
      </c>
      <c r="J17" s="12">
        <v>92.530000000000697</v>
      </c>
      <c r="K17" s="18">
        <f>F17*$C$5</f>
        <v>1841.5656000000151</v>
      </c>
      <c r="L17" s="17">
        <f>H17*$C$2</f>
        <v>1582.5880000000056</v>
      </c>
      <c r="M17" s="17">
        <f>J17*$C$3</f>
        <v>193.38770000000144</v>
      </c>
      <c r="N17" s="23">
        <f>L17+M17</f>
        <v>1775.975700000007</v>
      </c>
    </row>
    <row r="18" spans="1:14" x14ac:dyDescent="0.3">
      <c r="A18" s="19">
        <v>43245</v>
      </c>
      <c r="B18">
        <v>5052425</v>
      </c>
      <c r="C18" s="32" t="s">
        <v>29</v>
      </c>
      <c r="D18" s="33" t="s">
        <v>30</v>
      </c>
      <c r="E18" s="33">
        <v>18294.87</v>
      </c>
      <c r="F18" s="11"/>
      <c r="G18" s="33">
        <v>13932.92</v>
      </c>
      <c r="H18" s="12"/>
      <c r="I18" s="33">
        <v>4361.9399999999996</v>
      </c>
      <c r="J18" s="12"/>
      <c r="K18" s="18"/>
      <c r="L18" s="17"/>
      <c r="M18" s="17"/>
      <c r="N18" s="23"/>
    </row>
    <row r="19" spans="1:14" x14ac:dyDescent="0.3">
      <c r="A19" s="19">
        <v>43276</v>
      </c>
      <c r="B19">
        <v>5052425</v>
      </c>
      <c r="C19" s="32" t="s">
        <v>29</v>
      </c>
      <c r="D19" s="33" t="s">
        <v>30</v>
      </c>
      <c r="E19" s="33">
        <v>18634.97</v>
      </c>
      <c r="F19" s="11">
        <v>340.10000000000201</v>
      </c>
      <c r="G19" s="33">
        <v>14205.45</v>
      </c>
      <c r="H19" s="12">
        <v>272.530000000001</v>
      </c>
      <c r="I19" s="35">
        <v>4429.5200000000004</v>
      </c>
      <c r="J19" s="12">
        <v>67.579999999999899</v>
      </c>
      <c r="K19" s="18">
        <f>F19*$C$5</f>
        <v>1714.10400000001</v>
      </c>
      <c r="L19" s="17">
        <f>H19*$C$2</f>
        <v>1580.6740000000057</v>
      </c>
      <c r="M19" s="17">
        <f>J19*$C$3</f>
        <v>141.24219999999977</v>
      </c>
      <c r="N19" s="23">
        <f>L19+M19</f>
        <v>1721.9162000000053</v>
      </c>
    </row>
    <row r="20" spans="1:14" x14ac:dyDescent="0.3">
      <c r="A20" s="20">
        <v>43245</v>
      </c>
      <c r="B20">
        <v>2556309</v>
      </c>
      <c r="C20" s="32" t="s">
        <v>31</v>
      </c>
      <c r="D20" s="33" t="s">
        <v>32</v>
      </c>
      <c r="E20" s="33">
        <v>1189.1099999999999</v>
      </c>
      <c r="F20" s="11"/>
      <c r="G20" s="33">
        <v>541.73</v>
      </c>
      <c r="H20" s="12"/>
      <c r="I20" s="33">
        <v>647.37</v>
      </c>
      <c r="J20" s="12"/>
      <c r="K20" s="16"/>
      <c r="L20" s="17"/>
      <c r="M20" s="17"/>
      <c r="N20" s="23"/>
    </row>
    <row r="21" spans="1:14" x14ac:dyDescent="0.3">
      <c r="A21" s="20">
        <v>43276</v>
      </c>
      <c r="B21">
        <v>2556309</v>
      </c>
      <c r="C21" s="32" t="s">
        <v>31</v>
      </c>
      <c r="D21" s="33" t="s">
        <v>32</v>
      </c>
      <c r="E21" s="33">
        <v>1228.82</v>
      </c>
      <c r="F21" s="11">
        <v>39.709999999999802</v>
      </c>
      <c r="G21" s="33">
        <v>560.28</v>
      </c>
      <c r="H21" s="12">
        <v>18.55</v>
      </c>
      <c r="I21" s="33">
        <v>668.53</v>
      </c>
      <c r="J21" s="12">
        <v>21.16</v>
      </c>
      <c r="K21" s="18">
        <f>F21*$C$5</f>
        <v>200.138399999999</v>
      </c>
      <c r="L21" s="17">
        <f>H21*$C$2</f>
        <v>107.59</v>
      </c>
      <c r="M21" s="17">
        <f>J21*$C$3</f>
        <v>44.224399999999996</v>
      </c>
      <c r="N21" s="23">
        <f>L21+M21</f>
        <v>151.81440000000001</v>
      </c>
    </row>
    <row r="22" spans="1:14" x14ac:dyDescent="0.3">
      <c r="A22" s="19">
        <v>43245</v>
      </c>
      <c r="B22">
        <v>2047085</v>
      </c>
      <c r="C22" s="32" t="s">
        <v>33</v>
      </c>
      <c r="D22" s="33" t="s">
        <v>34</v>
      </c>
      <c r="E22" s="33">
        <v>227.5</v>
      </c>
      <c r="F22" s="11"/>
      <c r="G22" s="33">
        <v>150.81</v>
      </c>
      <c r="H22" s="12"/>
      <c r="I22" s="33">
        <v>76.680000000000007</v>
      </c>
      <c r="J22" s="12"/>
      <c r="K22" s="18"/>
      <c r="L22" s="17"/>
      <c r="M22" s="17"/>
      <c r="N22" s="23"/>
    </row>
    <row r="23" spans="1:14" x14ac:dyDescent="0.3">
      <c r="A23" s="19">
        <v>43276</v>
      </c>
      <c r="B23">
        <v>2047085</v>
      </c>
      <c r="C23" s="32" t="s">
        <v>33</v>
      </c>
      <c r="D23" s="33" t="s">
        <v>34</v>
      </c>
      <c r="E23" s="33">
        <v>227.63</v>
      </c>
      <c r="F23" s="11">
        <v>0.12999999999999501</v>
      </c>
      <c r="G23" s="33">
        <v>150.85</v>
      </c>
      <c r="H23" s="12">
        <v>3.9999999999992E-2</v>
      </c>
      <c r="I23" s="33">
        <v>76.77</v>
      </c>
      <c r="J23" s="12">
        <v>8.99999999999892E-2</v>
      </c>
      <c r="K23" s="18">
        <f>F23*$C$5</f>
        <v>0.6551999999999748</v>
      </c>
      <c r="L23" s="17">
        <f>H23*$C$2</f>
        <v>0.2319999999999536</v>
      </c>
      <c r="M23" s="17">
        <f>J23*$C$3</f>
        <v>0.18809999999997742</v>
      </c>
      <c r="N23" s="23">
        <f>L23+M23</f>
        <v>0.42009999999993103</v>
      </c>
    </row>
    <row r="24" spans="1:14" x14ac:dyDescent="0.3">
      <c r="A24" s="19">
        <v>43245</v>
      </c>
      <c r="B24">
        <v>2169581</v>
      </c>
      <c r="C24" s="32" t="s">
        <v>35</v>
      </c>
      <c r="D24" s="33" t="s">
        <v>36</v>
      </c>
      <c r="E24" s="33">
        <v>816.75</v>
      </c>
      <c r="F24" s="11"/>
      <c r="G24" s="33">
        <v>424.72</v>
      </c>
      <c r="H24" s="12"/>
      <c r="I24" s="33">
        <v>392.02</v>
      </c>
      <c r="J24" s="12"/>
      <c r="K24" s="16"/>
      <c r="L24" s="17"/>
      <c r="M24" s="17"/>
      <c r="N24" s="23"/>
    </row>
    <row r="25" spans="1:14" x14ac:dyDescent="0.3">
      <c r="A25" s="19">
        <v>43276</v>
      </c>
      <c r="B25">
        <v>2169581</v>
      </c>
      <c r="C25" s="32" t="s">
        <v>35</v>
      </c>
      <c r="D25" s="33" t="s">
        <v>36</v>
      </c>
      <c r="E25" s="33">
        <v>819.16</v>
      </c>
      <c r="F25" s="11">
        <v>2.4099999999999699</v>
      </c>
      <c r="G25" s="33">
        <v>427.13</v>
      </c>
      <c r="H25" s="12">
        <v>2.4099999999999699</v>
      </c>
      <c r="I25" s="33">
        <v>392.02</v>
      </c>
      <c r="J25" s="12">
        <v>0</v>
      </c>
      <c r="K25" s="18">
        <f>F25*$C$5</f>
        <v>12.146399999999849</v>
      </c>
      <c r="L25" s="17">
        <f>H25*$C$2</f>
        <v>13.977999999999826</v>
      </c>
      <c r="M25" s="17">
        <f>J25*$C$3</f>
        <v>0</v>
      </c>
      <c r="N25" s="23">
        <f>L25+M25</f>
        <v>13.977999999999826</v>
      </c>
    </row>
    <row r="26" spans="1:14" x14ac:dyDescent="0.3">
      <c r="A26" s="19">
        <v>43245</v>
      </c>
      <c r="B26">
        <v>2162967</v>
      </c>
      <c r="C26" s="32" t="s">
        <v>37</v>
      </c>
      <c r="D26" s="33" t="s">
        <v>38</v>
      </c>
      <c r="E26" s="33">
        <v>778.2</v>
      </c>
      <c r="F26" s="11"/>
      <c r="G26" s="33">
        <v>478.72</v>
      </c>
      <c r="H26" s="12"/>
      <c r="I26" s="33">
        <v>299.45999999999998</v>
      </c>
      <c r="J26" s="12"/>
      <c r="K26" s="18"/>
      <c r="L26" s="17"/>
      <c r="M26" s="17"/>
      <c r="N26" s="23"/>
    </row>
    <row r="27" spans="1:14" x14ac:dyDescent="0.3">
      <c r="A27" s="19">
        <v>43276</v>
      </c>
      <c r="B27">
        <v>2162967</v>
      </c>
      <c r="C27" s="32" t="s">
        <v>37</v>
      </c>
      <c r="D27" s="33" t="s">
        <v>38</v>
      </c>
      <c r="E27" s="33">
        <v>778.2</v>
      </c>
      <c r="F27" s="11">
        <v>0</v>
      </c>
      <c r="G27" s="33">
        <v>478.72</v>
      </c>
      <c r="H27" s="12">
        <v>0</v>
      </c>
      <c r="I27" s="33">
        <v>299.45999999999998</v>
      </c>
      <c r="J27" s="12">
        <v>0</v>
      </c>
      <c r="K27" s="18">
        <f>F27*$C$5</f>
        <v>0</v>
      </c>
      <c r="L27" s="17">
        <f>H27*$C$2</f>
        <v>0</v>
      </c>
      <c r="M27" s="17">
        <f>J27*$C$3</f>
        <v>0</v>
      </c>
      <c r="N27" s="23">
        <f>L27+M27</f>
        <v>0</v>
      </c>
    </row>
    <row r="28" spans="1:14" x14ac:dyDescent="0.3">
      <c r="A28" s="20">
        <v>43245</v>
      </c>
      <c r="B28">
        <v>2584084</v>
      </c>
      <c r="C28" s="32" t="s">
        <v>39</v>
      </c>
      <c r="D28" s="33" t="s">
        <v>344</v>
      </c>
      <c r="E28" s="33">
        <v>169.46</v>
      </c>
      <c r="F28" s="11"/>
      <c r="G28" s="33">
        <v>166.52</v>
      </c>
      <c r="H28" s="12"/>
      <c r="I28" s="33">
        <v>2.93</v>
      </c>
      <c r="J28" s="12"/>
      <c r="K28" s="16"/>
      <c r="L28" s="17"/>
      <c r="M28" s="17"/>
      <c r="N28" s="23"/>
    </row>
    <row r="29" spans="1:14" x14ac:dyDescent="0.3">
      <c r="A29" s="20">
        <v>43276</v>
      </c>
      <c r="B29">
        <v>2584084</v>
      </c>
      <c r="C29" s="32" t="s">
        <v>39</v>
      </c>
      <c r="D29" s="33" t="s">
        <v>344</v>
      </c>
      <c r="E29" s="33">
        <v>169.59</v>
      </c>
      <c r="F29" s="11">
        <v>0.12999999999999501</v>
      </c>
      <c r="G29" s="33">
        <v>166.65</v>
      </c>
      <c r="H29" s="12">
        <v>0.12999999999999501</v>
      </c>
      <c r="I29" s="33">
        <v>2.93</v>
      </c>
      <c r="J29" s="12">
        <v>0</v>
      </c>
      <c r="K29" s="18">
        <f>F29*$C$5</f>
        <v>0.6551999999999748</v>
      </c>
      <c r="L29" s="17">
        <f>H29*$C$2</f>
        <v>0.75399999999997103</v>
      </c>
      <c r="M29" s="17">
        <f>J29*$C$3</f>
        <v>0</v>
      </c>
      <c r="N29" s="23">
        <f>L29+M29</f>
        <v>0.75399999999997103</v>
      </c>
    </row>
    <row r="30" spans="1:14" x14ac:dyDescent="0.3">
      <c r="A30" s="19">
        <v>43245</v>
      </c>
      <c r="B30">
        <v>2597344</v>
      </c>
      <c r="C30" s="32" t="s">
        <v>40</v>
      </c>
      <c r="D30" s="33" t="s">
        <v>345</v>
      </c>
      <c r="E30" s="33">
        <v>124.07</v>
      </c>
      <c r="F30" s="11"/>
      <c r="G30" s="33">
        <v>77.11</v>
      </c>
      <c r="H30" s="12"/>
      <c r="I30" s="33">
        <v>46.95</v>
      </c>
      <c r="J30" s="12"/>
      <c r="K30" s="18"/>
      <c r="L30" s="17"/>
      <c r="M30" s="17"/>
      <c r="N30" s="23"/>
    </row>
    <row r="31" spans="1:14" x14ac:dyDescent="0.3">
      <c r="A31" s="19">
        <v>43276</v>
      </c>
      <c r="B31">
        <v>2597344</v>
      </c>
      <c r="C31" s="32" t="s">
        <v>40</v>
      </c>
      <c r="D31" s="33" t="s">
        <v>345</v>
      </c>
      <c r="E31" s="33">
        <v>221.77</v>
      </c>
      <c r="F31" s="11">
        <v>97.7</v>
      </c>
      <c r="G31" s="33">
        <v>123.2</v>
      </c>
      <c r="H31" s="12">
        <v>46.09</v>
      </c>
      <c r="I31" s="33">
        <v>98.57</v>
      </c>
      <c r="J31" s="12">
        <v>51.62</v>
      </c>
      <c r="K31" s="18">
        <f>F31*$C$5</f>
        <v>492.40800000000002</v>
      </c>
      <c r="L31" s="17">
        <f>H31*$C$2</f>
        <v>267.322</v>
      </c>
      <c r="M31" s="17">
        <f>J31*$C$3</f>
        <v>107.88579999999999</v>
      </c>
      <c r="N31" s="23">
        <f>L31+M31</f>
        <v>375.20780000000002</v>
      </c>
    </row>
    <row r="32" spans="1:14" x14ac:dyDescent="0.3">
      <c r="A32" s="19">
        <v>43245</v>
      </c>
      <c r="B32">
        <v>2552105</v>
      </c>
      <c r="C32" s="32" t="s">
        <v>41</v>
      </c>
      <c r="D32" s="33" t="s">
        <v>42</v>
      </c>
      <c r="E32" s="33">
        <v>3883.22</v>
      </c>
      <c r="F32" s="11"/>
      <c r="G32" s="33">
        <v>2314.3000000000002</v>
      </c>
      <c r="H32" s="12"/>
      <c r="I32" s="33">
        <v>1568.89</v>
      </c>
      <c r="J32" s="12"/>
      <c r="K32" s="16"/>
      <c r="L32" s="17"/>
      <c r="M32" s="17"/>
      <c r="N32" s="23"/>
    </row>
    <row r="33" spans="1:14" x14ac:dyDescent="0.3">
      <c r="A33" s="19">
        <v>43276</v>
      </c>
      <c r="B33">
        <v>2552105</v>
      </c>
      <c r="C33" s="32" t="s">
        <v>41</v>
      </c>
      <c r="D33" s="33" t="s">
        <v>42</v>
      </c>
      <c r="E33" s="33">
        <v>4134.29</v>
      </c>
      <c r="F33" s="11">
        <v>251.07</v>
      </c>
      <c r="G33" s="33">
        <v>2437.56</v>
      </c>
      <c r="H33" s="12">
        <v>123.26</v>
      </c>
      <c r="I33" s="33">
        <v>1696.71</v>
      </c>
      <c r="J33" s="12">
        <v>127.82</v>
      </c>
      <c r="K33" s="18">
        <f>F33*$C$5</f>
        <v>1265.3928000000001</v>
      </c>
      <c r="L33" s="17">
        <f>H33*$C$2</f>
        <v>714.90800000000002</v>
      </c>
      <c r="M33" s="17">
        <f>J33*$C$3</f>
        <v>267.14379999999994</v>
      </c>
      <c r="N33" s="23">
        <f>L33+M33</f>
        <v>982.05179999999996</v>
      </c>
    </row>
    <row r="34" spans="1:14" x14ac:dyDescent="0.3">
      <c r="A34" s="19">
        <v>43245</v>
      </c>
      <c r="B34">
        <v>2138034</v>
      </c>
      <c r="C34" s="32" t="s">
        <v>43</v>
      </c>
      <c r="D34" s="33" t="s">
        <v>44</v>
      </c>
      <c r="E34" s="33">
        <v>1184.82</v>
      </c>
      <c r="F34" s="11"/>
      <c r="G34" s="33">
        <v>938.02</v>
      </c>
      <c r="H34" s="12"/>
      <c r="I34" s="33">
        <v>246.8</v>
      </c>
      <c r="J34" s="12"/>
      <c r="K34" s="18"/>
      <c r="L34" s="17"/>
      <c r="M34" s="17"/>
      <c r="N34" s="23"/>
    </row>
    <row r="35" spans="1:14" x14ac:dyDescent="0.3">
      <c r="A35" s="19">
        <v>43276</v>
      </c>
      <c r="B35">
        <v>2138034</v>
      </c>
      <c r="C35" s="32" t="s">
        <v>43</v>
      </c>
      <c r="D35" s="33" t="s">
        <v>44</v>
      </c>
      <c r="E35" s="33">
        <v>1254.68</v>
      </c>
      <c r="F35" s="11">
        <v>69.860000000000099</v>
      </c>
      <c r="G35" s="33">
        <v>993.01</v>
      </c>
      <c r="H35" s="12">
        <v>54.99</v>
      </c>
      <c r="I35" s="33">
        <v>261.66000000000003</v>
      </c>
      <c r="J35" s="12">
        <v>14.86</v>
      </c>
      <c r="K35" s="18">
        <f>F35*$C$5</f>
        <v>352.09440000000052</v>
      </c>
      <c r="L35" s="17">
        <f>H35*$C$2</f>
        <v>318.94200000000001</v>
      </c>
      <c r="M35" s="17">
        <f>J35*$C$3</f>
        <v>31.057399999999998</v>
      </c>
      <c r="N35" s="23">
        <f>L35+M35</f>
        <v>349.99939999999998</v>
      </c>
    </row>
    <row r="36" spans="1:14" x14ac:dyDescent="0.3">
      <c r="A36" s="20">
        <v>43245</v>
      </c>
      <c r="B36">
        <v>2198750</v>
      </c>
      <c r="C36" s="32" t="s">
        <v>45</v>
      </c>
      <c r="D36" s="33" t="s">
        <v>46</v>
      </c>
      <c r="E36" s="33">
        <v>1236.54</v>
      </c>
      <c r="F36" s="11"/>
      <c r="G36" s="33">
        <v>1159.92</v>
      </c>
      <c r="H36" s="12"/>
      <c r="I36" s="33">
        <v>76.61</v>
      </c>
      <c r="J36" s="12"/>
      <c r="K36" s="16"/>
      <c r="L36" s="17"/>
      <c r="M36" s="17"/>
      <c r="N36" s="23"/>
    </row>
    <row r="37" spans="1:14" x14ac:dyDescent="0.3">
      <c r="A37" s="20">
        <v>43276</v>
      </c>
      <c r="B37">
        <v>2198750</v>
      </c>
      <c r="C37" s="32" t="s">
        <v>45</v>
      </c>
      <c r="D37" s="33" t="s">
        <v>46</v>
      </c>
      <c r="E37" s="33">
        <v>1247.57</v>
      </c>
      <c r="F37" s="11">
        <v>11.03</v>
      </c>
      <c r="G37" s="33">
        <v>1166.54</v>
      </c>
      <c r="H37" s="12">
        <v>6.61999999999989</v>
      </c>
      <c r="I37" s="33">
        <v>81.03</v>
      </c>
      <c r="J37" s="12">
        <v>4.42</v>
      </c>
      <c r="K37" s="18">
        <f>F37*$C$5</f>
        <v>55.591200000000001</v>
      </c>
      <c r="L37" s="17">
        <f>H37*$C$2</f>
        <v>38.395999999999361</v>
      </c>
      <c r="M37" s="17">
        <f>J37*$C$3</f>
        <v>9.2378</v>
      </c>
      <c r="N37" s="23">
        <f>L37+M37</f>
        <v>47.633799999999361</v>
      </c>
    </row>
    <row r="38" spans="1:14" x14ac:dyDescent="0.3">
      <c r="A38" s="19">
        <v>43245</v>
      </c>
      <c r="B38">
        <v>2163269</v>
      </c>
      <c r="C38" s="32" t="s">
        <v>47</v>
      </c>
      <c r="D38" s="33" t="s">
        <v>312</v>
      </c>
      <c r="E38" s="33">
        <v>2664.23</v>
      </c>
      <c r="F38" s="11"/>
      <c r="G38" s="33">
        <v>2138.4899999999998</v>
      </c>
      <c r="H38" s="12"/>
      <c r="I38" s="33">
        <v>525.73</v>
      </c>
      <c r="J38" s="12"/>
      <c r="K38" s="16"/>
      <c r="L38" s="17"/>
      <c r="M38" s="17"/>
      <c r="N38" s="23"/>
    </row>
    <row r="39" spans="1:14" x14ac:dyDescent="0.3">
      <c r="A39" s="19">
        <v>43276</v>
      </c>
      <c r="B39">
        <v>2163269</v>
      </c>
      <c r="C39" s="32" t="s">
        <v>47</v>
      </c>
      <c r="D39" s="33" t="s">
        <v>312</v>
      </c>
      <c r="E39" s="33">
        <v>2670.71</v>
      </c>
      <c r="F39" s="11">
        <v>6.48000000000002</v>
      </c>
      <c r="G39" s="33">
        <v>2144.61</v>
      </c>
      <c r="H39" s="12">
        <v>6.11999999999989</v>
      </c>
      <c r="I39" s="33">
        <v>526.09</v>
      </c>
      <c r="J39" s="12">
        <v>0.36000000000001398</v>
      </c>
      <c r="K39" s="18">
        <f>F39*$C$5</f>
        <v>32.659200000000098</v>
      </c>
      <c r="L39" s="17">
        <f>H39*$C$2</f>
        <v>35.495999999999363</v>
      </c>
      <c r="M39" s="17">
        <f>J39*$C$3</f>
        <v>0.75240000000002916</v>
      </c>
      <c r="N39" s="23">
        <f>L39+M39</f>
        <v>36.248399999999393</v>
      </c>
    </row>
    <row r="40" spans="1:14" x14ac:dyDescent="0.3">
      <c r="A40" s="19">
        <v>43245</v>
      </c>
      <c r="B40">
        <v>2005455</v>
      </c>
      <c r="C40" s="32" t="s">
        <v>313</v>
      </c>
      <c r="D40" s="33" t="s">
        <v>326</v>
      </c>
      <c r="E40" s="33">
        <v>9665.07</v>
      </c>
      <c r="F40" s="11"/>
      <c r="G40" s="33">
        <v>6811.8</v>
      </c>
      <c r="H40" s="12"/>
      <c r="I40" s="33">
        <v>2853.19</v>
      </c>
      <c r="J40" s="12"/>
      <c r="K40" s="16"/>
      <c r="L40" s="17"/>
      <c r="M40" s="17"/>
      <c r="N40" s="23"/>
    </row>
    <row r="41" spans="1:14" x14ac:dyDescent="0.3">
      <c r="A41" s="19">
        <v>43276</v>
      </c>
      <c r="B41">
        <v>2005455</v>
      </c>
      <c r="C41" s="32" t="s">
        <v>313</v>
      </c>
      <c r="D41" s="33" t="s">
        <v>326</v>
      </c>
      <c r="E41" s="33">
        <v>9717.81</v>
      </c>
      <c r="F41" s="11">
        <v>52.739999999999803</v>
      </c>
      <c r="G41" s="33">
        <v>6848.62</v>
      </c>
      <c r="H41" s="12">
        <v>36.819999999999702</v>
      </c>
      <c r="I41" s="33">
        <v>2869.1</v>
      </c>
      <c r="J41" s="12">
        <v>15.909999999999901</v>
      </c>
      <c r="K41" s="18">
        <f>F41*$C$5</f>
        <v>265.80959999999902</v>
      </c>
      <c r="L41" s="17">
        <f>H41*$C$2</f>
        <v>213.55599999999828</v>
      </c>
      <c r="M41" s="17">
        <f>J41*$C$3</f>
        <v>33.251899999999793</v>
      </c>
      <c r="N41" s="23">
        <f>L41+M41</f>
        <v>246.80789999999809</v>
      </c>
    </row>
    <row r="42" spans="1:14" x14ac:dyDescent="0.3">
      <c r="A42" s="19">
        <v>43245</v>
      </c>
      <c r="B42">
        <v>2779262</v>
      </c>
      <c r="C42" s="32" t="s">
        <v>48</v>
      </c>
      <c r="D42" s="33" t="s">
        <v>49</v>
      </c>
      <c r="E42" s="33">
        <v>8537.2900000000009</v>
      </c>
      <c r="F42" s="11"/>
      <c r="G42" s="33">
        <v>5691.75</v>
      </c>
      <c r="H42" s="12"/>
      <c r="I42" s="33">
        <v>2845.53</v>
      </c>
      <c r="J42" s="12"/>
      <c r="K42" s="16"/>
      <c r="L42" s="17"/>
      <c r="M42" s="17"/>
      <c r="N42" s="23"/>
    </row>
    <row r="43" spans="1:14" x14ac:dyDescent="0.3">
      <c r="A43" s="19">
        <v>43276</v>
      </c>
      <c r="B43">
        <v>2779262</v>
      </c>
      <c r="C43" s="32" t="s">
        <v>48</v>
      </c>
      <c r="D43" s="33" t="s">
        <v>49</v>
      </c>
      <c r="E43" s="33">
        <v>8750.82</v>
      </c>
      <c r="F43" s="11">
        <v>213.52999999999901</v>
      </c>
      <c r="G43" s="33">
        <v>5841.52</v>
      </c>
      <c r="H43" s="12">
        <v>149.77000000000001</v>
      </c>
      <c r="I43" s="33">
        <v>2909.29</v>
      </c>
      <c r="J43" s="12">
        <v>63.759999999999799</v>
      </c>
      <c r="K43" s="18">
        <f>F43*$C$5</f>
        <v>1076.191199999995</v>
      </c>
      <c r="L43" s="17">
        <f>H43*$C$2</f>
        <v>868.66600000000005</v>
      </c>
      <c r="M43" s="17">
        <f>J43*$C$3</f>
        <v>133.25839999999957</v>
      </c>
      <c r="N43" s="23">
        <f>L43+M43</f>
        <v>1001.9243999999997</v>
      </c>
    </row>
    <row r="44" spans="1:14" x14ac:dyDescent="0.3">
      <c r="A44" s="20">
        <v>43245</v>
      </c>
      <c r="B44">
        <v>2556926</v>
      </c>
      <c r="C44" s="32" t="s">
        <v>50</v>
      </c>
      <c r="D44" s="33" t="s">
        <v>51</v>
      </c>
      <c r="E44" s="33">
        <v>649.23</v>
      </c>
      <c r="F44" s="11"/>
      <c r="G44" s="33">
        <v>438.95</v>
      </c>
      <c r="H44" s="12"/>
      <c r="I44" s="33">
        <v>210.28</v>
      </c>
      <c r="J44" s="12"/>
      <c r="K44" s="16"/>
      <c r="L44" s="17"/>
      <c r="M44" s="17"/>
      <c r="N44" s="23"/>
    </row>
    <row r="45" spans="1:14" x14ac:dyDescent="0.3">
      <c r="A45" s="20">
        <v>43276</v>
      </c>
      <c r="B45">
        <v>2556926</v>
      </c>
      <c r="C45" s="32" t="s">
        <v>50</v>
      </c>
      <c r="D45" s="33" t="s">
        <v>51</v>
      </c>
      <c r="E45" s="33">
        <v>649.23</v>
      </c>
      <c r="F45" s="11">
        <v>0</v>
      </c>
      <c r="G45" s="33">
        <v>438.95</v>
      </c>
      <c r="H45" s="12">
        <v>0</v>
      </c>
      <c r="I45" s="33">
        <v>210.28</v>
      </c>
      <c r="J45" s="12">
        <v>0</v>
      </c>
      <c r="K45" s="18">
        <f>F45*$C$5</f>
        <v>0</v>
      </c>
      <c r="L45" s="17">
        <f>H45*$C$2</f>
        <v>0</v>
      </c>
      <c r="M45" s="17">
        <f>J45*$C$3</f>
        <v>0</v>
      </c>
      <c r="N45" s="23">
        <f>L45+M45</f>
        <v>0</v>
      </c>
    </row>
    <row r="46" spans="1:14" x14ac:dyDescent="0.3">
      <c r="A46" s="19">
        <v>43245</v>
      </c>
      <c r="B46">
        <v>2251495</v>
      </c>
      <c r="C46" s="32" t="s">
        <v>52</v>
      </c>
      <c r="D46" s="33" t="s">
        <v>53</v>
      </c>
      <c r="E46" s="33">
        <v>2488.0300000000002</v>
      </c>
      <c r="F46" s="11"/>
      <c r="G46" s="33">
        <v>2034.82</v>
      </c>
      <c r="H46" s="12"/>
      <c r="I46" s="33">
        <v>453.2</v>
      </c>
      <c r="J46" s="12"/>
      <c r="K46" s="16"/>
      <c r="L46" s="17"/>
      <c r="M46" s="17"/>
      <c r="N46" s="23"/>
    </row>
    <row r="47" spans="1:14" x14ac:dyDescent="0.3">
      <c r="A47" s="19">
        <v>43276</v>
      </c>
      <c r="B47">
        <v>2251495</v>
      </c>
      <c r="C47" s="32" t="s">
        <v>52</v>
      </c>
      <c r="D47" s="33" t="s">
        <v>53</v>
      </c>
      <c r="E47" s="33">
        <v>2850.46</v>
      </c>
      <c r="F47" s="11">
        <v>362.43</v>
      </c>
      <c r="G47" s="33">
        <v>2267.81</v>
      </c>
      <c r="H47" s="12">
        <v>232.99</v>
      </c>
      <c r="I47" s="33">
        <v>582.65</v>
      </c>
      <c r="J47" s="12">
        <v>129.44999999999999</v>
      </c>
      <c r="K47" s="18">
        <f>F47*$C$5</f>
        <v>1826.6472000000001</v>
      </c>
      <c r="L47" s="17">
        <f>H47*$C$2</f>
        <v>1351.3420000000001</v>
      </c>
      <c r="M47" s="17">
        <f>J47*$C$3</f>
        <v>270.55049999999994</v>
      </c>
      <c r="N47" s="23">
        <f>L47+M47</f>
        <v>1621.8924999999999</v>
      </c>
    </row>
    <row r="48" spans="1:14" x14ac:dyDescent="0.3">
      <c r="A48" s="19">
        <v>43245</v>
      </c>
      <c r="B48">
        <v>1990711</v>
      </c>
      <c r="C48" s="32" t="s">
        <v>292</v>
      </c>
      <c r="D48" s="33" t="s">
        <v>293</v>
      </c>
      <c r="E48" s="33">
        <v>13772.82</v>
      </c>
      <c r="F48" s="11"/>
      <c r="G48" s="33">
        <v>13666.6</v>
      </c>
      <c r="H48" s="12"/>
      <c r="I48" s="33">
        <v>106.15</v>
      </c>
      <c r="J48" s="12"/>
      <c r="K48" s="16"/>
      <c r="L48" s="17"/>
      <c r="M48" s="17"/>
      <c r="N48" s="23"/>
    </row>
    <row r="49" spans="1:14" x14ac:dyDescent="0.3">
      <c r="A49" s="19">
        <v>43276</v>
      </c>
      <c r="B49">
        <v>1990711</v>
      </c>
      <c r="C49" s="32" t="s">
        <v>292</v>
      </c>
      <c r="D49" s="33" t="s">
        <v>293</v>
      </c>
      <c r="E49" s="33">
        <v>14001.33</v>
      </c>
      <c r="F49" s="11">
        <v>228.51</v>
      </c>
      <c r="G49" s="33">
        <v>13855.48</v>
      </c>
      <c r="H49" s="12">
        <v>188.879999999999</v>
      </c>
      <c r="I49" s="33">
        <v>145.77000000000001</v>
      </c>
      <c r="J49" s="12">
        <v>39.619999999999997</v>
      </c>
      <c r="K49" s="18">
        <f>F49*$C$5</f>
        <v>1151.6904</v>
      </c>
      <c r="L49" s="17">
        <f>H49*$C$2</f>
        <v>1095.5039999999942</v>
      </c>
      <c r="M49" s="17">
        <f>J49*$C$3</f>
        <v>82.805799999999991</v>
      </c>
      <c r="N49" s="23">
        <f>L49+M49</f>
        <v>1178.3097999999943</v>
      </c>
    </row>
    <row r="50" spans="1:14" x14ac:dyDescent="0.3">
      <c r="A50" s="19">
        <v>43245</v>
      </c>
      <c r="B50">
        <v>2156810</v>
      </c>
      <c r="C50" s="32" t="s">
        <v>54</v>
      </c>
      <c r="D50" s="33" t="s">
        <v>55</v>
      </c>
      <c r="E50" s="33">
        <v>8759.89</v>
      </c>
      <c r="F50" s="11"/>
      <c r="G50" s="33">
        <v>6613.08</v>
      </c>
      <c r="H50" s="12"/>
      <c r="I50" s="33">
        <v>2146.8000000000002</v>
      </c>
      <c r="J50" s="12"/>
      <c r="K50" s="16"/>
      <c r="L50" s="17"/>
      <c r="M50" s="17"/>
      <c r="N50" s="23"/>
    </row>
    <row r="51" spans="1:14" x14ac:dyDescent="0.3">
      <c r="A51" s="19">
        <v>43276</v>
      </c>
      <c r="B51">
        <v>2156810</v>
      </c>
      <c r="C51" s="32" t="s">
        <v>54</v>
      </c>
      <c r="D51" s="33" t="s">
        <v>55</v>
      </c>
      <c r="E51" s="33">
        <v>8954.2199999999993</v>
      </c>
      <c r="F51" s="11">
        <v>194.33</v>
      </c>
      <c r="G51" s="33">
        <v>6768.62</v>
      </c>
      <c r="H51" s="12">
        <v>155.54</v>
      </c>
      <c r="I51" s="33">
        <v>2185.59</v>
      </c>
      <c r="J51" s="12">
        <v>38.79</v>
      </c>
      <c r="K51" s="18">
        <f>F51*$C$5</f>
        <v>979.42320000000007</v>
      </c>
      <c r="L51" s="17">
        <f>H51*$C$2</f>
        <v>902.13199999999995</v>
      </c>
      <c r="M51" s="17">
        <f>J51*$C$3</f>
        <v>81.071099999999987</v>
      </c>
      <c r="N51" s="23">
        <f>L51+M51</f>
        <v>983.20309999999995</v>
      </c>
    </row>
    <row r="52" spans="1:14" x14ac:dyDescent="0.3">
      <c r="A52" s="20">
        <v>43245</v>
      </c>
      <c r="B52">
        <v>5063771</v>
      </c>
      <c r="C52" s="32" t="s">
        <v>294</v>
      </c>
      <c r="D52" s="33" t="s">
        <v>295</v>
      </c>
      <c r="E52" s="33">
        <v>2793.75</v>
      </c>
      <c r="F52" s="11"/>
      <c r="G52" s="33">
        <v>1358.11</v>
      </c>
      <c r="H52" s="12"/>
      <c r="I52" s="33">
        <v>1435.64</v>
      </c>
      <c r="J52" s="12"/>
      <c r="K52" s="16"/>
      <c r="L52" s="17"/>
      <c r="M52" s="17"/>
      <c r="N52" s="23"/>
    </row>
    <row r="53" spans="1:14" x14ac:dyDescent="0.3">
      <c r="A53" s="20">
        <v>43276</v>
      </c>
      <c r="B53">
        <v>5063771</v>
      </c>
      <c r="C53" s="32" t="s">
        <v>294</v>
      </c>
      <c r="D53" s="33" t="s">
        <v>295</v>
      </c>
      <c r="E53" s="33">
        <v>2952.63</v>
      </c>
      <c r="F53" s="11">
        <v>158.88</v>
      </c>
      <c r="G53" s="33">
        <v>1478.8</v>
      </c>
      <c r="H53" s="12">
        <v>120.69</v>
      </c>
      <c r="I53" s="33">
        <v>1473.82</v>
      </c>
      <c r="J53" s="12">
        <v>38.179999999999801</v>
      </c>
      <c r="K53" s="18">
        <f>F53*$C$5</f>
        <v>800.75519999999995</v>
      </c>
      <c r="L53" s="17">
        <f>H53*$C$2</f>
        <v>700.00199999999995</v>
      </c>
      <c r="M53" s="17">
        <f>J53*$C$3</f>
        <v>79.796199999999573</v>
      </c>
      <c r="N53" s="23">
        <f>L53+M53</f>
        <v>779.7981999999995</v>
      </c>
    </row>
    <row r="54" spans="1:14" x14ac:dyDescent="0.3">
      <c r="A54" s="19">
        <v>43245</v>
      </c>
      <c r="B54">
        <v>3834457</v>
      </c>
      <c r="C54" s="32" t="s">
        <v>284</v>
      </c>
      <c r="D54" s="33" t="s">
        <v>285</v>
      </c>
      <c r="E54" s="33">
        <v>623.13</v>
      </c>
      <c r="F54" s="11"/>
      <c r="G54" s="33">
        <v>421.91</v>
      </c>
      <c r="H54" s="12"/>
      <c r="I54" s="33">
        <v>201.22</v>
      </c>
      <c r="J54" s="12"/>
      <c r="K54" s="16"/>
      <c r="L54" s="17"/>
      <c r="M54" s="17"/>
      <c r="N54" s="23"/>
    </row>
    <row r="55" spans="1:14" x14ac:dyDescent="0.3">
      <c r="A55" s="19">
        <v>43276</v>
      </c>
      <c r="B55">
        <v>3834457</v>
      </c>
      <c r="C55" s="32" t="s">
        <v>284</v>
      </c>
      <c r="D55" s="33" t="s">
        <v>285</v>
      </c>
      <c r="E55" s="33">
        <v>682.54</v>
      </c>
      <c r="F55" s="11">
        <v>59.41</v>
      </c>
      <c r="G55" s="33">
        <v>466.01</v>
      </c>
      <c r="H55" s="12">
        <v>44.1</v>
      </c>
      <c r="I55" s="33">
        <v>216.52</v>
      </c>
      <c r="J55" s="12">
        <v>15.3</v>
      </c>
      <c r="K55" s="18">
        <f>F55*$C$5</f>
        <v>299.4264</v>
      </c>
      <c r="L55" s="17">
        <f>H55*$C$2</f>
        <v>255.78</v>
      </c>
      <c r="M55" s="17">
        <f>J55*$C$3</f>
        <v>31.977</v>
      </c>
      <c r="N55" s="23">
        <f>L55+M55</f>
        <v>287.75700000000001</v>
      </c>
    </row>
    <row r="56" spans="1:14" x14ac:dyDescent="0.3">
      <c r="A56" s="19">
        <v>43245</v>
      </c>
      <c r="B56">
        <v>2048986</v>
      </c>
      <c r="C56" s="32" t="s">
        <v>56</v>
      </c>
      <c r="D56" s="33" t="s">
        <v>57</v>
      </c>
      <c r="E56" s="33">
        <v>3264.18</v>
      </c>
      <c r="F56" s="11"/>
      <c r="G56" s="33">
        <v>2771.28</v>
      </c>
      <c r="H56" s="12"/>
      <c r="I56" s="33">
        <v>492.9</v>
      </c>
      <c r="J56" s="12"/>
      <c r="K56" s="16"/>
      <c r="L56" s="17"/>
      <c r="M56" s="17"/>
      <c r="N56" s="23"/>
    </row>
    <row r="57" spans="1:14" x14ac:dyDescent="0.3">
      <c r="A57" s="19">
        <v>43276</v>
      </c>
      <c r="B57">
        <v>2048986</v>
      </c>
      <c r="C57" s="32" t="s">
        <v>56</v>
      </c>
      <c r="D57" s="33" t="s">
        <v>57</v>
      </c>
      <c r="E57" s="33">
        <v>3471.26</v>
      </c>
      <c r="F57" s="11">
        <v>207.08</v>
      </c>
      <c r="G57" s="33">
        <v>2942.24</v>
      </c>
      <c r="H57" s="12">
        <v>170.96</v>
      </c>
      <c r="I57" s="33">
        <v>529.01</v>
      </c>
      <c r="J57" s="12">
        <v>36.11</v>
      </c>
      <c r="K57" s="18">
        <f>F57*$C$5</f>
        <v>1043.6832000000002</v>
      </c>
      <c r="L57" s="17">
        <f>H57*$C$2</f>
        <v>991.56799999999998</v>
      </c>
      <c r="M57" s="17">
        <f>J57*$C$3</f>
        <v>75.469899999999996</v>
      </c>
      <c r="N57" s="23">
        <f>L57+M57</f>
        <v>1067.0379</v>
      </c>
    </row>
    <row r="58" spans="1:14" x14ac:dyDescent="0.3">
      <c r="A58" s="19">
        <v>43245</v>
      </c>
      <c r="B58">
        <v>1961312</v>
      </c>
      <c r="C58" s="32" t="s">
        <v>58</v>
      </c>
      <c r="D58" s="33" t="s">
        <v>59</v>
      </c>
      <c r="E58" s="33">
        <v>3672.85</v>
      </c>
      <c r="F58" s="11"/>
      <c r="G58" s="33">
        <v>2917.05</v>
      </c>
      <c r="H58" s="12"/>
      <c r="I58" s="33">
        <v>568.45000000000005</v>
      </c>
      <c r="J58" s="12"/>
      <c r="K58" s="16"/>
      <c r="L58" s="17"/>
      <c r="M58" s="17"/>
      <c r="N58" s="23"/>
    </row>
    <row r="59" spans="1:14" x14ac:dyDescent="0.3">
      <c r="A59" s="19">
        <v>43276</v>
      </c>
      <c r="B59">
        <v>1961312</v>
      </c>
      <c r="C59" s="32" t="s">
        <v>58</v>
      </c>
      <c r="D59" s="33" t="s">
        <v>59</v>
      </c>
      <c r="E59" s="33">
        <v>3726.38</v>
      </c>
      <c r="F59" s="11">
        <v>53.5300000000002</v>
      </c>
      <c r="G59" s="33">
        <v>2967.03</v>
      </c>
      <c r="H59" s="12">
        <v>49.98</v>
      </c>
      <c r="I59" s="33">
        <v>572.01</v>
      </c>
      <c r="J59" s="12">
        <v>3.5599999999999499</v>
      </c>
      <c r="K59" s="18">
        <f>F59*$C$5</f>
        <v>269.79120000000103</v>
      </c>
      <c r="L59" s="17">
        <f>H59*$C$2</f>
        <v>289.88399999999996</v>
      </c>
      <c r="M59" s="17">
        <f>J59*$C$3</f>
        <v>7.4403999999998947</v>
      </c>
      <c r="N59" s="23">
        <f>L59+M59</f>
        <v>297.32439999999986</v>
      </c>
    </row>
    <row r="60" spans="1:14" x14ac:dyDescent="0.3">
      <c r="A60" s="20">
        <v>43245</v>
      </c>
      <c r="B60">
        <v>2047076</v>
      </c>
      <c r="C60" s="32" t="s">
        <v>332</v>
      </c>
      <c r="D60" s="33" t="s">
        <v>333</v>
      </c>
      <c r="E60" s="33">
        <v>3589.76</v>
      </c>
      <c r="F60" s="11"/>
      <c r="G60" s="33">
        <v>3019.55</v>
      </c>
      <c r="H60" s="12"/>
      <c r="I60" s="33">
        <v>570.1</v>
      </c>
      <c r="J60" s="12"/>
      <c r="K60" s="16"/>
      <c r="L60" s="17"/>
      <c r="M60" s="17"/>
      <c r="N60" s="23"/>
    </row>
    <row r="61" spans="1:14" x14ac:dyDescent="0.3">
      <c r="A61" s="20">
        <v>43276</v>
      </c>
      <c r="B61">
        <v>2047076</v>
      </c>
      <c r="C61" s="32" t="s">
        <v>332</v>
      </c>
      <c r="D61" s="33" t="s">
        <v>333</v>
      </c>
      <c r="E61" s="33">
        <v>3800.37</v>
      </c>
      <c r="F61" s="11">
        <v>210.61</v>
      </c>
      <c r="G61" s="33">
        <v>3168.85</v>
      </c>
      <c r="H61" s="12">
        <v>149.30000000000001</v>
      </c>
      <c r="I61" s="33">
        <v>631.37</v>
      </c>
      <c r="J61" s="12">
        <v>61.27</v>
      </c>
      <c r="K61" s="18">
        <f>F61*$C$5</f>
        <v>1061.4744000000001</v>
      </c>
      <c r="L61" s="17">
        <f>H61*$C$2</f>
        <v>865.94</v>
      </c>
      <c r="M61" s="17">
        <f>J61*$C$3</f>
        <v>128.05430000000001</v>
      </c>
      <c r="N61" s="23">
        <f>L61+M61</f>
        <v>993.99430000000007</v>
      </c>
    </row>
    <row r="62" spans="1:14" x14ac:dyDescent="0.3">
      <c r="A62" s="19">
        <v>43245</v>
      </c>
      <c r="B62">
        <v>2754131</v>
      </c>
      <c r="C62" s="32" t="s">
        <v>60</v>
      </c>
      <c r="D62" s="33" t="s">
        <v>346</v>
      </c>
      <c r="E62" s="33">
        <v>2898.32</v>
      </c>
      <c r="F62" s="11"/>
      <c r="G62" s="33">
        <v>2267.6799999999998</v>
      </c>
      <c r="H62" s="12"/>
      <c r="I62" s="33">
        <v>630.61</v>
      </c>
      <c r="J62" s="12"/>
      <c r="K62" s="16"/>
      <c r="L62" s="17"/>
      <c r="M62" s="17"/>
      <c r="N62" s="23"/>
    </row>
    <row r="63" spans="1:14" x14ac:dyDescent="0.3">
      <c r="A63" s="19">
        <v>43276</v>
      </c>
      <c r="B63">
        <v>2754131</v>
      </c>
      <c r="C63" s="32" t="s">
        <v>60</v>
      </c>
      <c r="D63" s="33" t="s">
        <v>346</v>
      </c>
      <c r="E63" s="33">
        <v>2898.36</v>
      </c>
      <c r="F63" s="11">
        <v>3.9999999999963599E-2</v>
      </c>
      <c r="G63" s="33">
        <v>2267.7199999999998</v>
      </c>
      <c r="H63" s="12">
        <v>4.0000000000418402E-2</v>
      </c>
      <c r="I63" s="33">
        <v>630.61</v>
      </c>
      <c r="J63" s="12">
        <v>0</v>
      </c>
      <c r="K63" s="18">
        <f>F63*$C$5</f>
        <v>0.20159999999981654</v>
      </c>
      <c r="L63" s="17">
        <f>H63*$C$2</f>
        <v>0.23200000000242674</v>
      </c>
      <c r="M63" s="17">
        <f>J63*$C$3</f>
        <v>0</v>
      </c>
      <c r="N63" s="23">
        <f>L63+M63</f>
        <v>0.23200000000242674</v>
      </c>
    </row>
    <row r="64" spans="1:14" x14ac:dyDescent="0.3">
      <c r="A64" s="19">
        <v>43245</v>
      </c>
      <c r="B64">
        <v>2137746</v>
      </c>
      <c r="C64" s="32" t="s">
        <v>61</v>
      </c>
      <c r="D64" s="33" t="s">
        <v>62</v>
      </c>
      <c r="E64" s="33">
        <v>1572.22</v>
      </c>
      <c r="F64" s="11"/>
      <c r="G64" s="33">
        <v>1170.1400000000001</v>
      </c>
      <c r="H64" s="12"/>
      <c r="I64" s="33">
        <v>402.07</v>
      </c>
      <c r="J64" s="12"/>
      <c r="K64" s="16"/>
      <c r="L64" s="17"/>
      <c r="M64" s="17"/>
      <c r="N64" s="23"/>
    </row>
    <row r="65" spans="1:14" x14ac:dyDescent="0.3">
      <c r="A65" s="19">
        <v>43276</v>
      </c>
      <c r="B65">
        <v>2137746</v>
      </c>
      <c r="C65" s="32" t="s">
        <v>61</v>
      </c>
      <c r="D65" s="33" t="s">
        <v>62</v>
      </c>
      <c r="E65" s="33">
        <v>1609.42</v>
      </c>
      <c r="F65" s="11">
        <v>37.200000000000003</v>
      </c>
      <c r="G65" s="33">
        <v>1206.92</v>
      </c>
      <c r="H65" s="12">
        <v>36.78</v>
      </c>
      <c r="I65" s="33">
        <v>402.49</v>
      </c>
      <c r="J65" s="12">
        <v>0.42000000000001603</v>
      </c>
      <c r="K65" s="18">
        <f>F65*$C$5</f>
        <v>187.48800000000003</v>
      </c>
      <c r="L65" s="17">
        <f>H65*$C$2</f>
        <v>213.32400000000001</v>
      </c>
      <c r="M65" s="17">
        <f>J65*$C$3</f>
        <v>0.87780000000003344</v>
      </c>
      <c r="N65" s="23">
        <f>L65+M65</f>
        <v>214.20180000000005</v>
      </c>
    </row>
    <row r="66" spans="1:14" x14ac:dyDescent="0.3">
      <c r="A66" s="19">
        <v>43245</v>
      </c>
      <c r="B66">
        <v>2045027</v>
      </c>
      <c r="C66" s="32" t="s">
        <v>63</v>
      </c>
      <c r="D66" s="33" t="s">
        <v>347</v>
      </c>
      <c r="E66" s="33">
        <v>2850.33</v>
      </c>
      <c r="F66" s="11"/>
      <c r="G66" s="33">
        <v>2080.13</v>
      </c>
      <c r="H66" s="12"/>
      <c r="I66" s="33">
        <v>770.2</v>
      </c>
      <c r="J66" s="12"/>
      <c r="K66" s="16"/>
      <c r="L66" s="17"/>
      <c r="M66" s="17"/>
      <c r="N66" s="23"/>
    </row>
    <row r="67" spans="1:14" x14ac:dyDescent="0.3">
      <c r="A67" s="19">
        <v>43276</v>
      </c>
      <c r="B67">
        <v>2045027</v>
      </c>
      <c r="C67" s="32" t="s">
        <v>63</v>
      </c>
      <c r="D67" s="33" t="s">
        <v>347</v>
      </c>
      <c r="E67" s="33">
        <v>2937.24</v>
      </c>
      <c r="F67" s="11">
        <v>86.910000000000295</v>
      </c>
      <c r="G67" s="33">
        <v>2136.34</v>
      </c>
      <c r="H67" s="12">
        <v>56.21</v>
      </c>
      <c r="I67" s="33">
        <v>800.9</v>
      </c>
      <c r="J67" s="12">
        <v>30.6999999999999</v>
      </c>
      <c r="K67" s="18">
        <f>F67*$C$5</f>
        <v>438.0264000000015</v>
      </c>
      <c r="L67" s="17">
        <f>H67*$C$2</f>
        <v>326.01799999999997</v>
      </c>
      <c r="M67" s="17">
        <f>J67*$C$3</f>
        <v>64.162999999999784</v>
      </c>
      <c r="N67" s="23">
        <f>L67+M67</f>
        <v>390.18099999999976</v>
      </c>
    </row>
    <row r="68" spans="1:14" x14ac:dyDescent="0.3">
      <c r="A68" s="20">
        <v>43245</v>
      </c>
      <c r="B68">
        <v>2029761</v>
      </c>
      <c r="C68" s="32" t="s">
        <v>64</v>
      </c>
      <c r="D68" s="33" t="s">
        <v>65</v>
      </c>
      <c r="E68" s="33">
        <v>8054.24</v>
      </c>
      <c r="F68" s="11"/>
      <c r="G68" s="33">
        <v>5728.84</v>
      </c>
      <c r="H68" s="12"/>
      <c r="I68" s="33">
        <v>2325.4</v>
      </c>
      <c r="J68" s="12"/>
      <c r="K68" s="16"/>
      <c r="L68" s="17"/>
      <c r="M68" s="17"/>
      <c r="N68" s="23"/>
    </row>
    <row r="69" spans="1:14" x14ac:dyDescent="0.3">
      <c r="A69" s="20">
        <v>43276</v>
      </c>
      <c r="B69">
        <v>2029761</v>
      </c>
      <c r="C69" s="32" t="s">
        <v>64</v>
      </c>
      <c r="D69" s="33" t="s">
        <v>65</v>
      </c>
      <c r="E69" s="33">
        <v>8435.5300000000007</v>
      </c>
      <c r="F69" s="11">
        <v>381.29000000000099</v>
      </c>
      <c r="G69" s="33">
        <v>5968.85</v>
      </c>
      <c r="H69" s="12">
        <v>240.01</v>
      </c>
      <c r="I69" s="33">
        <v>2466.67</v>
      </c>
      <c r="J69" s="12">
        <v>141.27000000000001</v>
      </c>
      <c r="K69" s="18">
        <f>F69*$C$5</f>
        <v>1921.7016000000049</v>
      </c>
      <c r="L69" s="17">
        <f>H69*$C$2</f>
        <v>1392.058</v>
      </c>
      <c r="M69" s="17">
        <f>J69*$C$3</f>
        <v>295.2543</v>
      </c>
      <c r="N69" s="23">
        <f>L69+M69</f>
        <v>1687.3123000000001</v>
      </c>
    </row>
    <row r="70" spans="1:14" x14ac:dyDescent="0.3">
      <c r="A70" s="19">
        <v>43245</v>
      </c>
      <c r="B70">
        <v>2047067</v>
      </c>
      <c r="C70" s="32" t="s">
        <v>327</v>
      </c>
      <c r="D70" s="33" t="s">
        <v>328</v>
      </c>
      <c r="E70" s="33">
        <v>1219.78</v>
      </c>
      <c r="F70" s="11"/>
      <c r="G70" s="33">
        <v>797.85</v>
      </c>
      <c r="H70" s="12"/>
      <c r="I70" s="33">
        <v>421.87</v>
      </c>
      <c r="J70" s="12"/>
      <c r="K70" s="16"/>
      <c r="L70" s="17"/>
      <c r="M70" s="17"/>
      <c r="N70" s="23"/>
    </row>
    <row r="71" spans="1:14" x14ac:dyDescent="0.3">
      <c r="A71" s="19">
        <v>43276</v>
      </c>
      <c r="B71">
        <v>2047067</v>
      </c>
      <c r="C71" s="32" t="s">
        <v>327</v>
      </c>
      <c r="D71" s="33" t="s">
        <v>328</v>
      </c>
      <c r="E71" s="33">
        <v>1264.9100000000001</v>
      </c>
      <c r="F71" s="11">
        <v>45.130000000000109</v>
      </c>
      <c r="G71" s="33">
        <v>831.31</v>
      </c>
      <c r="H71" s="12">
        <v>33.459999999999923</v>
      </c>
      <c r="I71" s="33">
        <v>433.54</v>
      </c>
      <c r="J71" s="12">
        <v>11.670000000000016</v>
      </c>
      <c r="K71" s="18">
        <f>F71*$C$5</f>
        <v>227.45520000000056</v>
      </c>
      <c r="L71" s="17">
        <f>H71*$C$2</f>
        <v>194.06799999999956</v>
      </c>
      <c r="M71" s="17">
        <f>J71*$C$3</f>
        <v>24.390300000000032</v>
      </c>
      <c r="N71" s="23">
        <f>L71+M71</f>
        <v>218.45829999999958</v>
      </c>
    </row>
    <row r="72" spans="1:14" x14ac:dyDescent="0.3">
      <c r="A72" s="19">
        <v>43245</v>
      </c>
      <c r="B72">
        <v>2791375</v>
      </c>
      <c r="C72" s="32" t="s">
        <v>66</v>
      </c>
      <c r="D72" s="33" t="s">
        <v>348</v>
      </c>
      <c r="E72" s="33">
        <v>132.22</v>
      </c>
      <c r="F72" s="11"/>
      <c r="G72" s="33">
        <v>118.28</v>
      </c>
      <c r="H72" s="12"/>
      <c r="I72" s="33">
        <v>13.93</v>
      </c>
      <c r="J72" s="12"/>
      <c r="K72" s="16"/>
      <c r="L72" s="17"/>
      <c r="M72" s="17"/>
      <c r="N72" s="23"/>
    </row>
    <row r="73" spans="1:14" x14ac:dyDescent="0.3">
      <c r="A73" s="19">
        <v>43276</v>
      </c>
      <c r="B73">
        <v>2791375</v>
      </c>
      <c r="C73" s="32" t="s">
        <v>66</v>
      </c>
      <c r="D73" s="33" t="s">
        <v>348</v>
      </c>
      <c r="E73" s="33">
        <v>132.22</v>
      </c>
      <c r="F73" s="11">
        <v>0</v>
      </c>
      <c r="G73" s="33">
        <v>118.28</v>
      </c>
      <c r="H73" s="12">
        <v>0</v>
      </c>
      <c r="I73" s="33">
        <v>13.93</v>
      </c>
      <c r="J73" s="12">
        <v>0</v>
      </c>
      <c r="K73" s="18">
        <f>F73*$C$5</f>
        <v>0</v>
      </c>
      <c r="L73" s="17">
        <f>H73*$C$2</f>
        <v>0</v>
      </c>
      <c r="M73" s="17">
        <f>J73*$C$3</f>
        <v>0</v>
      </c>
      <c r="N73" s="23">
        <f>L73+M73</f>
        <v>0</v>
      </c>
    </row>
    <row r="74" spans="1:14" x14ac:dyDescent="0.3">
      <c r="A74" s="19">
        <v>43245</v>
      </c>
      <c r="B74">
        <v>2323871</v>
      </c>
      <c r="C74" s="32" t="s">
        <v>67</v>
      </c>
      <c r="D74" s="33" t="s">
        <v>68</v>
      </c>
      <c r="E74" s="33">
        <v>10.11</v>
      </c>
      <c r="F74" s="11"/>
      <c r="G74" s="33">
        <v>9.6300000000000008</v>
      </c>
      <c r="H74" s="12"/>
      <c r="I74" s="33">
        <v>0.48</v>
      </c>
      <c r="J74" s="12"/>
      <c r="K74" s="16"/>
      <c r="L74" s="17"/>
      <c r="M74" s="17"/>
      <c r="N74" s="23"/>
    </row>
    <row r="75" spans="1:14" x14ac:dyDescent="0.3">
      <c r="A75" s="19">
        <v>43276</v>
      </c>
      <c r="B75">
        <v>2323871</v>
      </c>
      <c r="C75" s="32" t="s">
        <v>67</v>
      </c>
      <c r="D75" s="33" t="s">
        <v>68</v>
      </c>
      <c r="E75" s="33">
        <v>11.96</v>
      </c>
      <c r="F75" s="11">
        <v>1.85</v>
      </c>
      <c r="G75" s="33">
        <v>11.47</v>
      </c>
      <c r="H75" s="12">
        <v>1.84</v>
      </c>
      <c r="I75" s="33">
        <v>0.48</v>
      </c>
      <c r="J75" s="12">
        <v>0</v>
      </c>
      <c r="K75" s="18">
        <f>F75*$C$5</f>
        <v>9.3239999999999998</v>
      </c>
      <c r="L75" s="17">
        <f>H75*$C$2</f>
        <v>10.672000000000001</v>
      </c>
      <c r="M75" s="17">
        <f>J75*$C$3</f>
        <v>0</v>
      </c>
      <c r="N75" s="23">
        <f>L75+M75</f>
        <v>10.672000000000001</v>
      </c>
    </row>
    <row r="76" spans="1:14" x14ac:dyDescent="0.3">
      <c r="A76" s="20">
        <v>43245</v>
      </c>
      <c r="B76">
        <v>4224333</v>
      </c>
      <c r="C76" s="32" t="s">
        <v>334</v>
      </c>
      <c r="D76" s="33" t="s">
        <v>335</v>
      </c>
      <c r="E76" s="33">
        <v>19503.89</v>
      </c>
      <c r="F76" s="11"/>
      <c r="G76" s="33"/>
      <c r="H76" s="12"/>
      <c r="I76" s="33"/>
      <c r="J76" s="12"/>
      <c r="K76" s="16"/>
      <c r="L76" s="17"/>
      <c r="M76" s="17"/>
      <c r="N76" s="23"/>
    </row>
    <row r="77" spans="1:14" x14ac:dyDescent="0.3">
      <c r="A77" s="20">
        <v>43276</v>
      </c>
      <c r="B77">
        <v>4224333</v>
      </c>
      <c r="C77" s="32" t="s">
        <v>334</v>
      </c>
      <c r="D77" s="33" t="s">
        <v>335</v>
      </c>
      <c r="E77" s="33">
        <v>19634.284</v>
      </c>
      <c r="F77" s="11">
        <v>130.39400000000001</v>
      </c>
      <c r="G77" s="33">
        <v>10421.784</v>
      </c>
      <c r="H77" s="12"/>
      <c r="I77" s="33">
        <v>9212.5</v>
      </c>
      <c r="J77" s="12"/>
      <c r="K77" s="18">
        <f>F77*$C$5</f>
        <v>657.18576000000007</v>
      </c>
      <c r="L77" s="17">
        <f>H77*$C$2</f>
        <v>0</v>
      </c>
      <c r="M77" s="17">
        <f>J77*$C$3</f>
        <v>0</v>
      </c>
      <c r="N77" s="23">
        <f>L77+M77</f>
        <v>0</v>
      </c>
    </row>
    <row r="78" spans="1:14" x14ac:dyDescent="0.3">
      <c r="A78" s="19">
        <v>43245</v>
      </c>
      <c r="B78">
        <v>2072631</v>
      </c>
      <c r="C78" s="32" t="s">
        <v>69</v>
      </c>
      <c r="D78" s="33" t="s">
        <v>70</v>
      </c>
      <c r="E78" s="33">
        <v>4010.85</v>
      </c>
      <c r="F78" s="11"/>
      <c r="G78" s="33">
        <v>3476.22</v>
      </c>
      <c r="H78" s="12"/>
      <c r="I78" s="33">
        <v>534.62</v>
      </c>
      <c r="J78" s="12"/>
      <c r="K78" s="16"/>
      <c r="L78" s="17"/>
      <c r="M78" s="17"/>
      <c r="N78" s="23"/>
    </row>
    <row r="79" spans="1:14" x14ac:dyDescent="0.3">
      <c r="A79" s="19">
        <v>43276</v>
      </c>
      <c r="B79">
        <v>2072631</v>
      </c>
      <c r="C79" s="32" t="s">
        <v>69</v>
      </c>
      <c r="D79" s="33" t="s">
        <v>70</v>
      </c>
      <c r="E79" s="33">
        <v>4215.46</v>
      </c>
      <c r="F79" s="11">
        <v>204.61</v>
      </c>
      <c r="G79" s="33">
        <v>3649.16</v>
      </c>
      <c r="H79" s="12">
        <v>172.94</v>
      </c>
      <c r="I79" s="33">
        <v>566.29</v>
      </c>
      <c r="J79" s="12">
        <v>31.67</v>
      </c>
      <c r="K79" s="18">
        <f>F79*$C$5</f>
        <v>1031.2344000000001</v>
      </c>
      <c r="L79" s="17">
        <f>H79*$C$2</f>
        <v>1003.0519999999999</v>
      </c>
      <c r="M79" s="17">
        <f>J79*$C$3</f>
        <v>66.190299999999993</v>
      </c>
      <c r="N79" s="23">
        <f>L79+M79</f>
        <v>1069.2422999999999</v>
      </c>
    </row>
    <row r="80" spans="1:14" x14ac:dyDescent="0.3">
      <c r="A80" s="19">
        <v>43245</v>
      </c>
      <c r="B80">
        <v>2047059</v>
      </c>
      <c r="C80" s="32" t="s">
        <v>71</v>
      </c>
      <c r="D80" s="33" t="s">
        <v>72</v>
      </c>
      <c r="E80" s="33">
        <v>9779.07</v>
      </c>
      <c r="F80" s="11"/>
      <c r="G80" s="33">
        <v>8437.0499999999993</v>
      </c>
      <c r="H80" s="12"/>
      <c r="I80" s="33">
        <v>1342.01</v>
      </c>
      <c r="J80" s="12"/>
      <c r="K80" s="16"/>
      <c r="L80" s="17"/>
      <c r="M80" s="17"/>
      <c r="N80" s="23"/>
    </row>
    <row r="81" spans="1:14" x14ac:dyDescent="0.3">
      <c r="A81" s="19">
        <v>43276</v>
      </c>
      <c r="B81">
        <v>2047059</v>
      </c>
      <c r="C81" s="32" t="s">
        <v>71</v>
      </c>
      <c r="D81" s="33" t="s">
        <v>72</v>
      </c>
      <c r="E81" s="33">
        <v>10026.459999999999</v>
      </c>
      <c r="F81" s="11">
        <v>247.39000000000101</v>
      </c>
      <c r="G81" s="33">
        <v>8654.41</v>
      </c>
      <c r="H81" s="12">
        <v>217.36000000000101</v>
      </c>
      <c r="I81" s="33">
        <v>1372.04</v>
      </c>
      <c r="J81" s="12">
        <v>30.03</v>
      </c>
      <c r="K81" s="18">
        <f>F81*$C$5</f>
        <v>1246.8456000000051</v>
      </c>
      <c r="L81" s="17">
        <f>H81*$C$2</f>
        <v>1260.6880000000058</v>
      </c>
      <c r="M81" s="17">
        <f>J81*$C$3</f>
        <v>62.762699999999995</v>
      </c>
      <c r="N81" s="23">
        <f>L81+M81</f>
        <v>1323.4507000000058</v>
      </c>
    </row>
    <row r="82" spans="1:14" x14ac:dyDescent="0.3">
      <c r="A82" s="19">
        <v>43245</v>
      </c>
      <c r="B82">
        <v>2358523</v>
      </c>
      <c r="C82" s="32" t="s">
        <v>73</v>
      </c>
      <c r="D82" s="33" t="s">
        <v>74</v>
      </c>
      <c r="E82" s="33">
        <v>6735.19</v>
      </c>
      <c r="F82" s="11"/>
      <c r="G82" s="33">
        <v>4722.93</v>
      </c>
      <c r="H82" s="12"/>
      <c r="I82" s="33">
        <v>2012.26</v>
      </c>
      <c r="J82" s="12"/>
      <c r="K82" s="16"/>
      <c r="L82" s="17"/>
      <c r="M82" s="17"/>
      <c r="N82" s="23"/>
    </row>
    <row r="83" spans="1:14" x14ac:dyDescent="0.3">
      <c r="A83" s="19">
        <v>43276</v>
      </c>
      <c r="B83">
        <v>2358523</v>
      </c>
      <c r="C83" s="32" t="s">
        <v>73</v>
      </c>
      <c r="D83" s="33" t="s">
        <v>74</v>
      </c>
      <c r="E83" s="33">
        <v>6949.1</v>
      </c>
      <c r="F83" s="11">
        <v>213.91</v>
      </c>
      <c r="G83" s="33">
        <v>4876.79</v>
      </c>
      <c r="H83" s="12">
        <v>153.86000000000001</v>
      </c>
      <c r="I83" s="33">
        <v>2072.3000000000002</v>
      </c>
      <c r="J83" s="12">
        <v>60.040000000000198</v>
      </c>
      <c r="K83" s="18">
        <f>F83*$C$5</f>
        <v>1078.1063999999999</v>
      </c>
      <c r="L83" s="17">
        <f>H83*$C$2</f>
        <v>892.38800000000003</v>
      </c>
      <c r="M83" s="17">
        <f>J83*$C$3</f>
        <v>125.48360000000041</v>
      </c>
      <c r="N83" s="23">
        <f>L83+M83</f>
        <v>1017.8716000000004</v>
      </c>
    </row>
    <row r="84" spans="1:14" x14ac:dyDescent="0.3">
      <c r="A84" s="20">
        <v>43245</v>
      </c>
      <c r="B84">
        <v>2048989</v>
      </c>
      <c r="C84" s="32" t="s">
        <v>75</v>
      </c>
      <c r="D84" s="33" t="s">
        <v>76</v>
      </c>
      <c r="E84" s="33">
        <v>1092.55</v>
      </c>
      <c r="F84" s="11"/>
      <c r="G84" s="33">
        <v>870.89</v>
      </c>
      <c r="H84" s="12"/>
      <c r="I84" s="33">
        <v>221.65</v>
      </c>
      <c r="J84" s="12"/>
      <c r="K84" s="16"/>
      <c r="L84" s="17"/>
      <c r="M84" s="17"/>
      <c r="N84" s="23"/>
    </row>
    <row r="85" spans="1:14" x14ac:dyDescent="0.3">
      <c r="A85" s="20">
        <v>43276</v>
      </c>
      <c r="B85">
        <v>2048989</v>
      </c>
      <c r="C85" s="32" t="s">
        <v>75</v>
      </c>
      <c r="D85" s="33" t="s">
        <v>76</v>
      </c>
      <c r="E85" s="33">
        <v>1216.79</v>
      </c>
      <c r="F85" s="11">
        <v>124.24</v>
      </c>
      <c r="G85" s="33">
        <v>969.5</v>
      </c>
      <c r="H85" s="12">
        <v>98.61</v>
      </c>
      <c r="I85" s="33">
        <v>247.29</v>
      </c>
      <c r="J85" s="12">
        <v>25.64</v>
      </c>
      <c r="K85" s="18">
        <f>F85*$C$5</f>
        <v>626.16959999999995</v>
      </c>
      <c r="L85" s="17">
        <f>H85*$C$2</f>
        <v>571.93799999999999</v>
      </c>
      <c r="M85" s="17">
        <f>J85*$C$3</f>
        <v>53.587599999999995</v>
      </c>
      <c r="N85" s="23">
        <f>L85+M85</f>
        <v>625.52559999999994</v>
      </c>
    </row>
    <row r="86" spans="1:14" x14ac:dyDescent="0.3">
      <c r="A86" s="19">
        <v>43245</v>
      </c>
      <c r="B86">
        <v>2071038</v>
      </c>
      <c r="C86" s="32" t="s">
        <v>77</v>
      </c>
      <c r="D86" s="33" t="s">
        <v>78</v>
      </c>
      <c r="E86" s="33">
        <v>162.13</v>
      </c>
      <c r="F86" s="11"/>
      <c r="G86" s="33">
        <v>129</v>
      </c>
      <c r="H86" s="12"/>
      <c r="I86" s="33">
        <v>33.119999999999997</v>
      </c>
      <c r="J86" s="12"/>
      <c r="K86" s="16"/>
      <c r="L86" s="17"/>
      <c r="M86" s="17"/>
      <c r="N86" s="23"/>
    </row>
    <row r="87" spans="1:14" x14ac:dyDescent="0.3">
      <c r="A87" s="19">
        <v>43276</v>
      </c>
      <c r="B87">
        <v>2071038</v>
      </c>
      <c r="C87" s="32" t="s">
        <v>77</v>
      </c>
      <c r="D87" s="33" t="s">
        <v>78</v>
      </c>
      <c r="E87" s="33">
        <v>162.13</v>
      </c>
      <c r="F87" s="11">
        <v>0</v>
      </c>
      <c r="G87" s="33">
        <v>129</v>
      </c>
      <c r="H87" s="12">
        <v>0</v>
      </c>
      <c r="I87" s="33">
        <v>33.119999999999997</v>
      </c>
      <c r="J87" s="12">
        <v>0</v>
      </c>
      <c r="K87" s="18">
        <f>F87*$C$5</f>
        <v>0</v>
      </c>
      <c r="L87" s="17">
        <f>H87*$C$2</f>
        <v>0</v>
      </c>
      <c r="M87" s="17">
        <f>J87*$C$3</f>
        <v>0</v>
      </c>
      <c r="N87" s="23">
        <f>L87+M87</f>
        <v>0</v>
      </c>
    </row>
    <row r="88" spans="1:14" x14ac:dyDescent="0.3">
      <c r="A88" s="19">
        <v>43245</v>
      </c>
      <c r="B88">
        <v>2149193</v>
      </c>
      <c r="C88" s="32" t="s">
        <v>79</v>
      </c>
      <c r="D88" s="33" t="s">
        <v>80</v>
      </c>
      <c r="E88" s="33">
        <v>8835.57</v>
      </c>
      <c r="F88" s="11"/>
      <c r="G88" s="33">
        <v>6111.14</v>
      </c>
      <c r="H88" s="12"/>
      <c r="I88" s="33">
        <v>2724.42</v>
      </c>
      <c r="J88" s="12"/>
      <c r="K88" s="16"/>
      <c r="L88" s="17"/>
      <c r="M88" s="17"/>
      <c r="N88" s="23"/>
    </row>
    <row r="89" spans="1:14" x14ac:dyDescent="0.3">
      <c r="A89" s="19">
        <v>43276</v>
      </c>
      <c r="B89">
        <v>2149193</v>
      </c>
      <c r="C89" s="32" t="s">
        <v>79</v>
      </c>
      <c r="D89" s="33" t="s">
        <v>80</v>
      </c>
      <c r="E89" s="33">
        <v>9420.8799999999992</v>
      </c>
      <c r="F89" s="11">
        <v>585.31000000000097</v>
      </c>
      <c r="G89" s="33">
        <v>6524.42</v>
      </c>
      <c r="H89" s="12">
        <v>413.28</v>
      </c>
      <c r="I89" s="33">
        <v>2896.44</v>
      </c>
      <c r="J89" s="12">
        <v>172.02</v>
      </c>
      <c r="K89" s="18">
        <f>F89*$C$5</f>
        <v>2949.9624000000049</v>
      </c>
      <c r="L89" s="17">
        <f>H89*$C$2</f>
        <v>2397.0239999999999</v>
      </c>
      <c r="M89" s="17">
        <f>J89*$C$3</f>
        <v>359.52179999999998</v>
      </c>
      <c r="N89" s="23">
        <f>L89+M89</f>
        <v>2756.5457999999999</v>
      </c>
    </row>
    <row r="90" spans="1:14" x14ac:dyDescent="0.3">
      <c r="A90" s="19">
        <v>43245</v>
      </c>
      <c r="B90">
        <v>2388219</v>
      </c>
      <c r="C90" s="32" t="s">
        <v>81</v>
      </c>
      <c r="D90" s="33" t="s">
        <v>82</v>
      </c>
      <c r="E90" s="33">
        <v>6392.59</v>
      </c>
      <c r="F90" s="11"/>
      <c r="G90" s="33">
        <v>5118.6499999999996</v>
      </c>
      <c r="H90" s="12"/>
      <c r="I90" s="33">
        <v>1273.93</v>
      </c>
      <c r="J90" s="12"/>
      <c r="K90" s="16"/>
      <c r="L90" s="17"/>
      <c r="M90" s="17"/>
      <c r="N90" s="23"/>
    </row>
    <row r="91" spans="1:14" x14ac:dyDescent="0.3">
      <c r="A91" s="19">
        <v>43276</v>
      </c>
      <c r="B91">
        <v>2388219</v>
      </c>
      <c r="C91" s="32" t="s">
        <v>81</v>
      </c>
      <c r="D91" s="33" t="s">
        <v>82</v>
      </c>
      <c r="E91" s="33">
        <v>6705.06</v>
      </c>
      <c r="F91" s="11">
        <v>312.47000000000003</v>
      </c>
      <c r="G91" s="33">
        <v>5322.31</v>
      </c>
      <c r="H91" s="12">
        <v>203.66</v>
      </c>
      <c r="I91" s="33">
        <v>1382.74</v>
      </c>
      <c r="J91" s="12">
        <v>108.81</v>
      </c>
      <c r="K91" s="18">
        <f>F91*$C$5</f>
        <v>1574.8488000000002</v>
      </c>
      <c r="L91" s="17">
        <f>H91*$C$2</f>
        <v>1181.2279999999998</v>
      </c>
      <c r="M91" s="17">
        <f>J91*$C$3</f>
        <v>227.41289999999998</v>
      </c>
      <c r="N91" s="23">
        <f>L91+M91</f>
        <v>1408.6408999999999</v>
      </c>
    </row>
    <row r="92" spans="1:14" x14ac:dyDescent="0.3">
      <c r="A92" s="20">
        <v>43245</v>
      </c>
      <c r="B92">
        <v>2048993</v>
      </c>
      <c r="C92" s="32" t="s">
        <v>83</v>
      </c>
      <c r="D92" s="33" t="s">
        <v>84</v>
      </c>
      <c r="E92" s="33">
        <v>1915.15</v>
      </c>
      <c r="F92" s="11"/>
      <c r="G92" s="33">
        <v>1536.05</v>
      </c>
      <c r="H92" s="12"/>
      <c r="I92" s="33">
        <v>379.09</v>
      </c>
      <c r="J92" s="12"/>
      <c r="K92" s="16"/>
      <c r="L92" s="17"/>
      <c r="M92" s="17"/>
      <c r="N92" s="23"/>
    </row>
    <row r="93" spans="1:14" x14ac:dyDescent="0.3">
      <c r="A93" s="20">
        <v>43276</v>
      </c>
      <c r="B93">
        <v>2048993</v>
      </c>
      <c r="C93" s="32" t="s">
        <v>83</v>
      </c>
      <c r="D93" s="33" t="s">
        <v>84</v>
      </c>
      <c r="E93" s="33">
        <v>1969.61</v>
      </c>
      <c r="F93" s="11">
        <v>54.46</v>
      </c>
      <c r="G93" s="33">
        <v>1567.9</v>
      </c>
      <c r="H93" s="12">
        <v>31.850000000000101</v>
      </c>
      <c r="I93" s="33">
        <v>401.7</v>
      </c>
      <c r="J93" s="12">
        <v>22.61</v>
      </c>
      <c r="K93" s="18">
        <f>F93*$C$5</f>
        <v>274.47840000000002</v>
      </c>
      <c r="L93" s="17">
        <f>H93*$C$2</f>
        <v>184.73000000000059</v>
      </c>
      <c r="M93" s="17">
        <f>J93*$C$3</f>
        <v>47.254899999999992</v>
      </c>
      <c r="N93" s="23">
        <f>L93+M93</f>
        <v>231.98490000000058</v>
      </c>
    </row>
    <row r="94" spans="1:14" x14ac:dyDescent="0.3">
      <c r="A94" s="19">
        <v>43245</v>
      </c>
      <c r="B94">
        <v>2156784</v>
      </c>
      <c r="C94" s="32" t="s">
        <v>85</v>
      </c>
      <c r="D94" s="33" t="s">
        <v>86</v>
      </c>
      <c r="E94" s="33">
        <v>3298.94</v>
      </c>
      <c r="F94" s="11"/>
      <c r="G94" s="33">
        <v>2828.88</v>
      </c>
      <c r="H94" s="12"/>
      <c r="I94" s="33">
        <v>470.05</v>
      </c>
      <c r="J94" s="12"/>
      <c r="K94" s="16"/>
      <c r="L94" s="17"/>
      <c r="M94" s="17"/>
      <c r="N94" s="23"/>
    </row>
    <row r="95" spans="1:14" x14ac:dyDescent="0.3">
      <c r="A95" s="19">
        <v>43276</v>
      </c>
      <c r="B95">
        <v>2156784</v>
      </c>
      <c r="C95" s="32" t="s">
        <v>85</v>
      </c>
      <c r="D95" s="33" t="s">
        <v>86</v>
      </c>
      <c r="E95" s="33">
        <v>3434.21</v>
      </c>
      <c r="F95" s="11">
        <v>135.27000000000001</v>
      </c>
      <c r="G95" s="33">
        <v>2934.94</v>
      </c>
      <c r="H95" s="12">
        <v>106.06</v>
      </c>
      <c r="I95" s="33">
        <v>499.26</v>
      </c>
      <c r="J95" s="12">
        <v>29.21</v>
      </c>
      <c r="K95" s="18">
        <f>F95*$C$5</f>
        <v>681.76080000000002</v>
      </c>
      <c r="L95" s="17">
        <f>H95*$C$2</f>
        <v>615.14800000000002</v>
      </c>
      <c r="M95" s="17">
        <f>J95*$C$3</f>
        <v>61.048899999999996</v>
      </c>
      <c r="N95" s="23">
        <f>L95+M95</f>
        <v>676.19690000000003</v>
      </c>
    </row>
    <row r="96" spans="1:14" x14ac:dyDescent="0.3">
      <c r="A96" s="19">
        <v>43245</v>
      </c>
      <c r="B96">
        <v>1916018</v>
      </c>
      <c r="C96" s="32" t="s">
        <v>296</v>
      </c>
      <c r="D96" s="33" t="s">
        <v>297</v>
      </c>
      <c r="E96" s="33">
        <v>33390.199999999997</v>
      </c>
      <c r="F96" s="11"/>
      <c r="G96" s="33">
        <v>33354.74</v>
      </c>
      <c r="H96" s="12"/>
      <c r="I96" s="33">
        <v>35.44</v>
      </c>
      <c r="J96" s="12"/>
      <c r="K96" s="16"/>
      <c r="L96" s="17"/>
      <c r="M96" s="17"/>
      <c r="N96" s="23"/>
    </row>
    <row r="97" spans="1:14" x14ac:dyDescent="0.3">
      <c r="A97" s="19">
        <v>43276</v>
      </c>
      <c r="B97">
        <v>1916018</v>
      </c>
      <c r="C97" s="32" t="s">
        <v>296</v>
      </c>
      <c r="D97" s="33" t="s">
        <v>297</v>
      </c>
      <c r="E97" s="33">
        <v>33874.39</v>
      </c>
      <c r="F97" s="11">
        <v>484.19000000000199</v>
      </c>
      <c r="G97" s="33">
        <v>33766.370000000003</v>
      </c>
      <c r="H97" s="12">
        <v>411.630000000005</v>
      </c>
      <c r="I97" s="33">
        <v>107.99</v>
      </c>
      <c r="J97" s="12">
        <v>72.55</v>
      </c>
      <c r="K97" s="18">
        <f>F97*$C$5</f>
        <v>2440.3176000000099</v>
      </c>
      <c r="L97" s="17">
        <f>H97*$C$2</f>
        <v>2387.4540000000288</v>
      </c>
      <c r="M97" s="17">
        <f>J97*$C$3</f>
        <v>151.62949999999998</v>
      </c>
      <c r="N97" s="23">
        <f>L97+M97</f>
        <v>2539.0835000000288</v>
      </c>
    </row>
    <row r="98" spans="1:14" x14ac:dyDescent="0.3">
      <c r="A98" s="19">
        <v>43245</v>
      </c>
      <c r="B98">
        <v>2330369</v>
      </c>
      <c r="C98" s="32" t="s">
        <v>87</v>
      </c>
      <c r="D98" s="33" t="s">
        <v>88</v>
      </c>
      <c r="E98" s="33">
        <v>3656.28</v>
      </c>
      <c r="F98" s="11"/>
      <c r="G98" s="33">
        <v>2913.17</v>
      </c>
      <c r="H98" s="12"/>
      <c r="I98" s="33">
        <v>743.1</v>
      </c>
      <c r="J98" s="12"/>
      <c r="K98" s="16"/>
      <c r="L98" s="17"/>
      <c r="M98" s="17"/>
      <c r="N98" s="23"/>
    </row>
    <row r="99" spans="1:14" x14ac:dyDescent="0.3">
      <c r="A99" s="19">
        <v>43276</v>
      </c>
      <c r="B99">
        <v>2330369</v>
      </c>
      <c r="C99" s="32" t="s">
        <v>87</v>
      </c>
      <c r="D99" s="33" t="s">
        <v>88</v>
      </c>
      <c r="E99" s="33">
        <v>3778.02</v>
      </c>
      <c r="F99" s="11">
        <v>121.74</v>
      </c>
      <c r="G99" s="33">
        <v>3019.17</v>
      </c>
      <c r="H99" s="12">
        <v>106</v>
      </c>
      <c r="I99" s="33">
        <v>758.84</v>
      </c>
      <c r="J99" s="12">
        <v>15.74</v>
      </c>
      <c r="K99" s="18">
        <f>F99*$C$5</f>
        <v>613.56959999999992</v>
      </c>
      <c r="L99" s="17">
        <f>H99*$C$2</f>
        <v>614.79999999999995</v>
      </c>
      <c r="M99" s="17">
        <f>J99*$C$3</f>
        <v>32.896599999999999</v>
      </c>
      <c r="N99" s="23">
        <f>L99+M99</f>
        <v>647.69659999999999</v>
      </c>
    </row>
    <row r="100" spans="1:14" x14ac:dyDescent="0.3">
      <c r="A100" s="20">
        <v>43245</v>
      </c>
      <c r="B100">
        <v>2583999</v>
      </c>
      <c r="C100" s="32" t="s">
        <v>89</v>
      </c>
      <c r="D100" s="33" t="s">
        <v>90</v>
      </c>
      <c r="E100" s="33">
        <v>6164.36</v>
      </c>
      <c r="F100" s="11"/>
      <c r="G100" s="33">
        <v>4028.34</v>
      </c>
      <c r="H100" s="12"/>
      <c r="I100" s="33">
        <v>2136.0100000000002</v>
      </c>
      <c r="J100" s="12"/>
      <c r="K100" s="16"/>
      <c r="L100" s="17"/>
      <c r="M100" s="17"/>
      <c r="N100" s="23"/>
    </row>
    <row r="101" spans="1:14" x14ac:dyDescent="0.3">
      <c r="A101" s="20">
        <v>43276</v>
      </c>
      <c r="B101">
        <v>2583999</v>
      </c>
      <c r="C101" s="32" t="s">
        <v>89</v>
      </c>
      <c r="D101" s="33" t="s">
        <v>90</v>
      </c>
      <c r="E101" s="33">
        <v>6525.55</v>
      </c>
      <c r="F101" s="11">
        <v>361.19</v>
      </c>
      <c r="G101" s="33">
        <v>4253.0600000000004</v>
      </c>
      <c r="H101" s="12">
        <v>224.72</v>
      </c>
      <c r="I101" s="33">
        <v>2272.48</v>
      </c>
      <c r="J101" s="12">
        <v>136.47</v>
      </c>
      <c r="K101" s="18">
        <f>F101*$C$5</f>
        <v>1820.3976</v>
      </c>
      <c r="L101" s="17">
        <f>H101*$C$2</f>
        <v>1303.376</v>
      </c>
      <c r="M101" s="17">
        <f>J101*$C$3</f>
        <v>285.22229999999996</v>
      </c>
      <c r="N101" s="23">
        <f>L101+M101</f>
        <v>1588.5982999999999</v>
      </c>
    </row>
    <row r="102" spans="1:14" x14ac:dyDescent="0.3">
      <c r="A102" s="19">
        <v>43245</v>
      </c>
      <c r="B102">
        <v>2344215</v>
      </c>
      <c r="C102" s="32" t="s">
        <v>91</v>
      </c>
      <c r="D102" s="33" t="s">
        <v>92</v>
      </c>
      <c r="E102" s="33">
        <v>1605.88</v>
      </c>
      <c r="F102" s="11"/>
      <c r="G102" s="33">
        <v>1408.72</v>
      </c>
      <c r="H102" s="12"/>
      <c r="I102" s="33">
        <v>197.15</v>
      </c>
      <c r="J102" s="12"/>
      <c r="K102" s="16"/>
      <c r="L102" s="17"/>
      <c r="M102" s="17"/>
      <c r="N102" s="23"/>
    </row>
    <row r="103" spans="1:14" x14ac:dyDescent="0.3">
      <c r="A103" s="19">
        <v>43276</v>
      </c>
      <c r="B103">
        <v>2344215</v>
      </c>
      <c r="C103" s="32" t="s">
        <v>91</v>
      </c>
      <c r="D103" s="33" t="s">
        <v>92</v>
      </c>
      <c r="E103" s="33">
        <v>1605.88</v>
      </c>
      <c r="F103" s="11">
        <v>0</v>
      </c>
      <c r="G103" s="33">
        <v>1408.72</v>
      </c>
      <c r="H103" s="12">
        <v>0</v>
      </c>
      <c r="I103" s="33">
        <v>197.15</v>
      </c>
      <c r="J103" s="12">
        <v>0</v>
      </c>
      <c r="K103" s="18">
        <f>F103*$C$5</f>
        <v>0</v>
      </c>
      <c r="L103" s="17">
        <f>H103*$C$2</f>
        <v>0</v>
      </c>
      <c r="M103" s="17">
        <f>J103*$C$3</f>
        <v>0</v>
      </c>
      <c r="N103" s="23">
        <f>L103+M103</f>
        <v>0</v>
      </c>
    </row>
    <row r="104" spans="1:14" x14ac:dyDescent="0.3">
      <c r="A104" s="19">
        <v>43245</v>
      </c>
      <c r="B104">
        <v>1960950</v>
      </c>
      <c r="C104" s="32" t="s">
        <v>93</v>
      </c>
      <c r="D104" s="33" t="s">
        <v>94</v>
      </c>
      <c r="E104" s="33">
        <v>1036.28</v>
      </c>
      <c r="F104" s="11"/>
      <c r="G104" s="33">
        <v>872.1</v>
      </c>
      <c r="H104" s="12"/>
      <c r="I104" s="33">
        <v>164.18</v>
      </c>
      <c r="J104" s="12"/>
      <c r="K104" s="16"/>
      <c r="L104" s="17"/>
      <c r="M104" s="17"/>
      <c r="N104" s="23"/>
    </row>
    <row r="105" spans="1:14" x14ac:dyDescent="0.3">
      <c r="A105" s="19">
        <v>43276</v>
      </c>
      <c r="B105">
        <v>1960950</v>
      </c>
      <c r="C105" s="32" t="s">
        <v>93</v>
      </c>
      <c r="D105" s="33" t="s">
        <v>94</v>
      </c>
      <c r="E105" s="33">
        <v>1064.19</v>
      </c>
      <c r="F105" s="11">
        <v>27.9100000000001</v>
      </c>
      <c r="G105" s="33">
        <v>895.44</v>
      </c>
      <c r="H105" s="12">
        <v>23.34</v>
      </c>
      <c r="I105" s="33">
        <v>168.75</v>
      </c>
      <c r="J105" s="12">
        <v>4.5699999999999896</v>
      </c>
      <c r="K105" s="18">
        <f>F105*$C$5</f>
        <v>140.66640000000049</v>
      </c>
      <c r="L105" s="17">
        <f>H105*$C$2</f>
        <v>135.37199999999999</v>
      </c>
      <c r="M105" s="17">
        <f>J105*$C$3</f>
        <v>9.5512999999999781</v>
      </c>
      <c r="N105" s="23">
        <f>L105+M105</f>
        <v>144.92329999999995</v>
      </c>
    </row>
    <row r="106" spans="1:14" x14ac:dyDescent="0.3">
      <c r="A106" s="19">
        <v>43245</v>
      </c>
      <c r="B106">
        <v>2822663</v>
      </c>
      <c r="C106" s="32" t="s">
        <v>95</v>
      </c>
      <c r="D106" s="33" t="s">
        <v>314</v>
      </c>
      <c r="E106" s="33">
        <v>267.88</v>
      </c>
      <c r="F106" s="11"/>
      <c r="G106" s="33">
        <v>189.32</v>
      </c>
      <c r="H106" s="12"/>
      <c r="I106" s="33">
        <v>78.56</v>
      </c>
      <c r="J106" s="12"/>
      <c r="K106" s="16"/>
      <c r="L106" s="17"/>
      <c r="M106" s="17"/>
      <c r="N106" s="23"/>
    </row>
    <row r="107" spans="1:14" x14ac:dyDescent="0.3">
      <c r="A107" s="19">
        <v>43276</v>
      </c>
      <c r="B107">
        <v>2822663</v>
      </c>
      <c r="C107" s="32" t="s">
        <v>95</v>
      </c>
      <c r="D107" s="33" t="s">
        <v>314</v>
      </c>
      <c r="E107" s="33">
        <v>268.10000000000002</v>
      </c>
      <c r="F107" s="11">
        <v>0.22000000000002701</v>
      </c>
      <c r="G107" s="33">
        <v>189.48</v>
      </c>
      <c r="H107" s="12">
        <v>0.15999999999999701</v>
      </c>
      <c r="I107" s="33">
        <v>78.62</v>
      </c>
      <c r="J107" s="12">
        <v>6.0000000000002301E-2</v>
      </c>
      <c r="K107" s="18">
        <f>F107*$C$5</f>
        <v>1.1088000000001361</v>
      </c>
      <c r="L107" s="17">
        <f>H107*$C$2</f>
        <v>0.92799999999998262</v>
      </c>
      <c r="M107" s="17">
        <f>J107*$C$3</f>
        <v>0.12540000000000481</v>
      </c>
      <c r="N107" s="23">
        <f>L107+M107</f>
        <v>1.0533999999999875</v>
      </c>
    </row>
    <row r="108" spans="1:14" x14ac:dyDescent="0.3">
      <c r="A108" s="20">
        <v>43245</v>
      </c>
      <c r="B108">
        <v>2050444</v>
      </c>
      <c r="C108" s="32" t="s">
        <v>96</v>
      </c>
      <c r="D108" s="33" t="s">
        <v>97</v>
      </c>
      <c r="E108" s="33">
        <v>3304.99</v>
      </c>
      <c r="F108" s="11"/>
      <c r="G108" s="33">
        <v>2979.36</v>
      </c>
      <c r="H108" s="12"/>
      <c r="I108" s="33">
        <v>325.62</v>
      </c>
      <c r="J108" s="12"/>
      <c r="K108" s="16"/>
      <c r="L108" s="17"/>
      <c r="M108" s="17"/>
      <c r="N108" s="23"/>
    </row>
    <row r="109" spans="1:14" x14ac:dyDescent="0.3">
      <c r="A109" s="20">
        <v>43276</v>
      </c>
      <c r="B109">
        <v>2050444</v>
      </c>
      <c r="C109" s="32" t="s">
        <v>96</v>
      </c>
      <c r="D109" s="33" t="s">
        <v>97</v>
      </c>
      <c r="E109" s="33">
        <v>3472.04</v>
      </c>
      <c r="F109" s="11">
        <v>167.05</v>
      </c>
      <c r="G109" s="33">
        <v>3131.32</v>
      </c>
      <c r="H109" s="12">
        <v>151.96</v>
      </c>
      <c r="I109" s="33">
        <v>340.7</v>
      </c>
      <c r="J109" s="12">
        <v>15.08</v>
      </c>
      <c r="K109" s="18">
        <f>F109*$C$5</f>
        <v>841.93200000000002</v>
      </c>
      <c r="L109" s="17">
        <f>H109*$C$2</f>
        <v>881.36800000000005</v>
      </c>
      <c r="M109" s="17">
        <f>J109*$C$3</f>
        <v>31.517199999999999</v>
      </c>
      <c r="N109" s="23">
        <f>L109+M109</f>
        <v>912.88520000000005</v>
      </c>
    </row>
    <row r="110" spans="1:14" x14ac:dyDescent="0.3">
      <c r="A110" s="19">
        <v>43245</v>
      </c>
      <c r="B110">
        <v>2159452</v>
      </c>
      <c r="C110" s="32" t="s">
        <v>98</v>
      </c>
      <c r="D110" s="33" t="s">
        <v>99</v>
      </c>
      <c r="E110" s="33">
        <v>3996.25</v>
      </c>
      <c r="F110" s="11"/>
      <c r="G110" s="33">
        <v>2838.58</v>
      </c>
      <c r="H110" s="12"/>
      <c r="I110" s="33">
        <v>1157.6600000000001</v>
      </c>
      <c r="J110" s="12"/>
      <c r="K110" s="16"/>
      <c r="L110" s="17"/>
      <c r="M110" s="17"/>
      <c r="N110" s="23"/>
    </row>
    <row r="111" spans="1:14" x14ac:dyDescent="0.3">
      <c r="A111" s="19">
        <v>43276</v>
      </c>
      <c r="B111">
        <v>2159452</v>
      </c>
      <c r="C111" s="32" t="s">
        <v>98</v>
      </c>
      <c r="D111" s="33" t="s">
        <v>99</v>
      </c>
      <c r="E111" s="33">
        <v>4127.8100000000004</v>
      </c>
      <c r="F111" s="11">
        <v>131.56</v>
      </c>
      <c r="G111" s="33">
        <v>2923.51</v>
      </c>
      <c r="H111" s="12">
        <v>84.930000000000305</v>
      </c>
      <c r="I111" s="33">
        <v>1204.29</v>
      </c>
      <c r="J111" s="12">
        <v>46.629999999999903</v>
      </c>
      <c r="K111" s="18">
        <f>F111*$C$5</f>
        <v>663.06240000000003</v>
      </c>
      <c r="L111" s="17">
        <f>H111*$C$2</f>
        <v>492.59400000000176</v>
      </c>
      <c r="M111" s="17">
        <f>J111*$C$3</f>
        <v>97.456699999999785</v>
      </c>
      <c r="N111" s="23">
        <f>L111+M111</f>
        <v>590.0507000000016</v>
      </c>
    </row>
    <row r="112" spans="1:14" x14ac:dyDescent="0.3">
      <c r="A112" s="19">
        <v>43245</v>
      </c>
      <c r="B112">
        <v>2768731</v>
      </c>
      <c r="C112" s="32" t="s">
        <v>100</v>
      </c>
      <c r="D112" s="33" t="s">
        <v>349</v>
      </c>
      <c r="E112" s="33">
        <v>480</v>
      </c>
      <c r="F112" s="11"/>
      <c r="G112" s="33">
        <v>313.22000000000003</v>
      </c>
      <c r="H112" s="12"/>
      <c r="I112" s="33">
        <v>166.77</v>
      </c>
      <c r="J112" s="12"/>
      <c r="K112" s="16"/>
      <c r="L112" s="17"/>
      <c r="M112" s="17"/>
      <c r="N112" s="23"/>
    </row>
    <row r="113" spans="1:14" x14ac:dyDescent="0.3">
      <c r="A113" s="19">
        <v>43276</v>
      </c>
      <c r="B113">
        <v>2768731</v>
      </c>
      <c r="C113" s="32" t="s">
        <v>100</v>
      </c>
      <c r="D113" s="33" t="s">
        <v>349</v>
      </c>
      <c r="E113" s="33">
        <v>484.71</v>
      </c>
      <c r="F113" s="11">
        <v>4.7100000000000399</v>
      </c>
      <c r="G113" s="33">
        <v>317.33</v>
      </c>
      <c r="H113" s="12">
        <v>4.1099999999999604</v>
      </c>
      <c r="I113" s="33">
        <v>167.38</v>
      </c>
      <c r="J113" s="12">
        <v>0.609999999999985</v>
      </c>
      <c r="K113" s="18">
        <f>F113*$C$5</f>
        <v>23.738400000000201</v>
      </c>
      <c r="L113" s="17">
        <f>H113*$C$2</f>
        <v>23.83799999999977</v>
      </c>
      <c r="M113" s="17">
        <f>J113*$C$3</f>
        <v>1.2748999999999686</v>
      </c>
      <c r="N113" s="23">
        <f>L113+M113</f>
        <v>25.11289999999974</v>
      </c>
    </row>
    <row r="114" spans="1:14" x14ac:dyDescent="0.3">
      <c r="A114" s="19">
        <v>43245</v>
      </c>
      <c r="B114">
        <v>2689677</v>
      </c>
      <c r="C114" s="32" t="s">
        <v>336</v>
      </c>
      <c r="D114" s="33" t="s">
        <v>337</v>
      </c>
      <c r="E114" s="33">
        <v>1562.02</v>
      </c>
      <c r="F114" s="11"/>
      <c r="G114" s="33">
        <v>576.91</v>
      </c>
      <c r="H114" s="12"/>
      <c r="I114" s="33">
        <v>985.1</v>
      </c>
      <c r="J114" s="12"/>
      <c r="K114" s="16"/>
      <c r="L114" s="17"/>
      <c r="M114" s="17"/>
      <c r="N114" s="23"/>
    </row>
    <row r="115" spans="1:14" x14ac:dyDescent="0.3">
      <c r="A115" s="19">
        <v>43276</v>
      </c>
      <c r="B115">
        <v>2689677</v>
      </c>
      <c r="C115" s="32" t="s">
        <v>336</v>
      </c>
      <c r="D115" s="33" t="s">
        <v>337</v>
      </c>
      <c r="E115" s="33">
        <v>1572.24</v>
      </c>
      <c r="F115" s="11">
        <v>10.220000000000001</v>
      </c>
      <c r="G115" s="33">
        <v>584.82000000000005</v>
      </c>
      <c r="H115" s="12">
        <v>7.9100000000000801</v>
      </c>
      <c r="I115" s="33">
        <v>987.41</v>
      </c>
      <c r="J115" s="12">
        <v>2.3099999999999499</v>
      </c>
      <c r="K115" s="18">
        <f>F115*$C$5</f>
        <v>51.508800000000001</v>
      </c>
      <c r="L115" s="17">
        <f>H115*$C$2</f>
        <v>45.878000000000462</v>
      </c>
      <c r="M115" s="17">
        <f>J115*$C$3</f>
        <v>4.8278999999998948</v>
      </c>
      <c r="N115" s="23">
        <f>L115+M115</f>
        <v>50.705900000000355</v>
      </c>
    </row>
    <row r="116" spans="1:14" x14ac:dyDescent="0.3">
      <c r="A116" s="20">
        <v>43245</v>
      </c>
      <c r="B116" s="2">
        <v>3848033</v>
      </c>
      <c r="C116" s="34" t="s">
        <v>101</v>
      </c>
      <c r="D116" s="35" t="s">
        <v>350</v>
      </c>
      <c r="E116" s="33">
        <v>0.38</v>
      </c>
      <c r="F116" s="11"/>
      <c r="G116" s="33">
        <v>0.38</v>
      </c>
      <c r="H116" s="12"/>
      <c r="I116" s="33">
        <v>0</v>
      </c>
      <c r="J116" s="12"/>
      <c r="K116" s="16"/>
      <c r="L116" s="17"/>
      <c r="M116" s="17"/>
      <c r="N116" s="23"/>
    </row>
    <row r="117" spans="1:14" x14ac:dyDescent="0.3">
      <c r="A117" s="20">
        <v>43276</v>
      </c>
      <c r="B117" s="2">
        <v>3848033</v>
      </c>
      <c r="C117" s="34" t="s">
        <v>101</v>
      </c>
      <c r="D117" s="35" t="s">
        <v>350</v>
      </c>
      <c r="E117" s="33">
        <v>0.56999999999999995</v>
      </c>
      <c r="F117" s="11">
        <v>0.19</v>
      </c>
      <c r="G117" s="33">
        <v>0.45</v>
      </c>
      <c r="H117" s="12">
        <v>7.0000000000000007E-2</v>
      </c>
      <c r="I117" s="33">
        <v>0.11</v>
      </c>
      <c r="J117" s="12">
        <v>0.11</v>
      </c>
      <c r="K117" s="18">
        <f>F117*$C$5</f>
        <v>0.95760000000000001</v>
      </c>
      <c r="L117" s="17">
        <f>H117*$C$2</f>
        <v>0.40600000000000003</v>
      </c>
      <c r="M117" s="17">
        <f>J117*$C$3</f>
        <v>0.22989999999999999</v>
      </c>
      <c r="N117" s="23">
        <f>L117+M117</f>
        <v>0.63590000000000002</v>
      </c>
    </row>
    <row r="118" spans="1:14" x14ac:dyDescent="0.3">
      <c r="A118" s="19">
        <v>43245</v>
      </c>
      <c r="B118">
        <v>3870170</v>
      </c>
      <c r="C118" s="32" t="s">
        <v>363</v>
      </c>
      <c r="D118" s="33" t="s">
        <v>299</v>
      </c>
      <c r="E118" s="33">
        <v>12.21</v>
      </c>
      <c r="F118" s="11"/>
      <c r="G118" s="33">
        <v>12.2</v>
      </c>
      <c r="H118" s="12"/>
      <c r="I118" s="33">
        <v>0</v>
      </c>
      <c r="J118" s="12"/>
      <c r="K118" s="16"/>
      <c r="L118" s="17"/>
      <c r="M118" s="17"/>
      <c r="N118" s="23"/>
    </row>
    <row r="119" spans="1:14" x14ac:dyDescent="0.3">
      <c r="A119" s="19">
        <v>43276</v>
      </c>
      <c r="B119">
        <v>3870170</v>
      </c>
      <c r="C119" s="32" t="s">
        <v>363</v>
      </c>
      <c r="D119" s="33" t="s">
        <v>299</v>
      </c>
      <c r="E119" s="33">
        <v>12.35</v>
      </c>
      <c r="F119" s="11">
        <v>0.13999999999999899</v>
      </c>
      <c r="G119" s="33">
        <v>12.35</v>
      </c>
      <c r="H119" s="12">
        <v>0.149999999999999</v>
      </c>
      <c r="I119" s="33">
        <v>0</v>
      </c>
      <c r="J119" s="12">
        <v>0</v>
      </c>
      <c r="K119" s="18">
        <f>F119*$C$5</f>
        <v>0.7055999999999949</v>
      </c>
      <c r="L119" s="17">
        <f>H119*$C$2</f>
        <v>0.86999999999999411</v>
      </c>
      <c r="M119" s="17">
        <f>J119*$C$3</f>
        <v>0</v>
      </c>
      <c r="N119" s="23">
        <f>L119+M119</f>
        <v>0.86999999999999411</v>
      </c>
    </row>
    <row r="120" spans="1:14" x14ac:dyDescent="0.3">
      <c r="A120" s="19">
        <v>43245</v>
      </c>
      <c r="B120">
        <v>5080125</v>
      </c>
      <c r="C120" s="32" t="s">
        <v>298</v>
      </c>
      <c r="D120" s="33" t="s">
        <v>299</v>
      </c>
      <c r="E120" s="33">
        <v>2284.5300000000002</v>
      </c>
      <c r="F120" s="11"/>
      <c r="G120" s="33">
        <v>1228.27</v>
      </c>
      <c r="H120" s="12"/>
      <c r="I120" s="33">
        <v>1056.25</v>
      </c>
      <c r="J120" s="12"/>
      <c r="K120" s="16"/>
      <c r="L120" s="17"/>
      <c r="M120" s="17"/>
      <c r="N120" s="23"/>
    </row>
    <row r="121" spans="1:14" x14ac:dyDescent="0.3">
      <c r="A121" s="19">
        <v>43276</v>
      </c>
      <c r="B121">
        <v>5080125</v>
      </c>
      <c r="C121" s="32" t="s">
        <v>298</v>
      </c>
      <c r="D121" s="33" t="s">
        <v>299</v>
      </c>
      <c r="E121" s="33">
        <v>2529.13</v>
      </c>
      <c r="F121" s="11">
        <v>244.6</v>
      </c>
      <c r="G121" s="33">
        <v>1384.01</v>
      </c>
      <c r="H121" s="12">
        <v>155.74</v>
      </c>
      <c r="I121" s="33">
        <v>1145.1099999999999</v>
      </c>
      <c r="J121" s="12">
        <v>88.860000000000099</v>
      </c>
      <c r="K121" s="18">
        <f>F121*$C$5</f>
        <v>1232.7839999999999</v>
      </c>
      <c r="L121" s="17">
        <f>H121*$C$2</f>
        <v>903.29200000000003</v>
      </c>
      <c r="M121" s="17">
        <f>J121*$C$3</f>
        <v>185.7174000000002</v>
      </c>
      <c r="N121" s="23">
        <f>L121+M121</f>
        <v>1089.0094000000001</v>
      </c>
    </row>
    <row r="122" spans="1:14" x14ac:dyDescent="0.3">
      <c r="A122" s="19">
        <v>43245</v>
      </c>
      <c r="B122">
        <v>3837553</v>
      </c>
      <c r="C122" s="32" t="s">
        <v>102</v>
      </c>
      <c r="D122" s="33" t="s">
        <v>351</v>
      </c>
      <c r="E122" s="33">
        <v>117.77</v>
      </c>
      <c r="F122" s="11"/>
      <c r="G122" s="33">
        <v>117.77</v>
      </c>
      <c r="H122" s="12"/>
      <c r="I122" s="33">
        <v>0</v>
      </c>
      <c r="J122" s="12"/>
      <c r="K122" s="16"/>
      <c r="L122" s="17"/>
      <c r="M122" s="17"/>
      <c r="N122" s="23"/>
    </row>
    <row r="123" spans="1:14" x14ac:dyDescent="0.3">
      <c r="A123" s="19">
        <v>43276</v>
      </c>
      <c r="B123">
        <v>3837553</v>
      </c>
      <c r="C123" s="32" t="s">
        <v>102</v>
      </c>
      <c r="D123" s="33" t="s">
        <v>351</v>
      </c>
      <c r="E123" s="33">
        <v>133.77000000000001</v>
      </c>
      <c r="F123" s="11">
        <v>16</v>
      </c>
      <c r="G123" s="33">
        <v>133.76</v>
      </c>
      <c r="H123" s="12">
        <v>15.99</v>
      </c>
      <c r="I123" s="33">
        <v>0</v>
      </c>
      <c r="J123" s="12">
        <v>0</v>
      </c>
      <c r="K123" s="18">
        <f>F123*$C$5</f>
        <v>80.64</v>
      </c>
      <c r="L123" s="17">
        <f>H123*$C$2</f>
        <v>92.742000000000004</v>
      </c>
      <c r="M123" s="17">
        <f>J123*$C$3</f>
        <v>0</v>
      </c>
      <c r="N123" s="23">
        <f>L123+M123</f>
        <v>92.742000000000004</v>
      </c>
    </row>
    <row r="124" spans="1:14" x14ac:dyDescent="0.3">
      <c r="A124" s="20">
        <v>43245</v>
      </c>
      <c r="B124">
        <v>2806490</v>
      </c>
      <c r="C124" s="32" t="s">
        <v>103</v>
      </c>
      <c r="D124" s="33" t="s">
        <v>300</v>
      </c>
      <c r="E124" s="33">
        <v>21801.72</v>
      </c>
      <c r="F124" s="11"/>
      <c r="G124" s="33">
        <v>14424.72</v>
      </c>
      <c r="H124" s="12"/>
      <c r="I124" s="33">
        <v>7376.99</v>
      </c>
      <c r="J124" s="12"/>
      <c r="K124" s="16"/>
      <c r="L124" s="17"/>
      <c r="M124" s="17"/>
      <c r="N124" s="23"/>
    </row>
    <row r="125" spans="1:14" x14ac:dyDescent="0.3">
      <c r="A125" s="20">
        <v>43276</v>
      </c>
      <c r="B125">
        <v>2806490</v>
      </c>
      <c r="C125" s="32" t="s">
        <v>103</v>
      </c>
      <c r="D125" s="33" t="s">
        <v>300</v>
      </c>
      <c r="E125" s="33">
        <v>21895.64</v>
      </c>
      <c r="F125" s="11">
        <v>93.919999999998296</v>
      </c>
      <c r="G125" s="33">
        <v>14484.61</v>
      </c>
      <c r="H125" s="12">
        <v>59.889999999999397</v>
      </c>
      <c r="I125" s="33">
        <v>7411.02</v>
      </c>
      <c r="J125" s="12">
        <v>34.030000000000697</v>
      </c>
      <c r="K125" s="18">
        <f>F125*$C$5</f>
        <v>473.35679999999144</v>
      </c>
      <c r="L125" s="17">
        <f>H125*$C$2</f>
        <v>347.3619999999965</v>
      </c>
      <c r="M125" s="17">
        <f>J125*$C$3</f>
        <v>71.122700000001458</v>
      </c>
      <c r="N125" s="23">
        <f>L125+M125</f>
        <v>418.48469999999793</v>
      </c>
    </row>
    <row r="126" spans="1:14" x14ac:dyDescent="0.3">
      <c r="A126" s="19">
        <v>43245</v>
      </c>
      <c r="B126">
        <v>2330385</v>
      </c>
      <c r="C126" s="32" t="s">
        <v>104</v>
      </c>
      <c r="D126" s="33" t="s">
        <v>105</v>
      </c>
      <c r="E126" s="33">
        <v>1469.41</v>
      </c>
      <c r="F126" s="11"/>
      <c r="G126" s="33">
        <v>1081.46</v>
      </c>
      <c r="H126" s="12"/>
      <c r="I126" s="33">
        <v>387.94</v>
      </c>
      <c r="J126" s="12"/>
      <c r="K126" s="16"/>
      <c r="L126" s="17"/>
      <c r="M126" s="17"/>
      <c r="N126" s="23"/>
    </row>
    <row r="127" spans="1:14" x14ac:dyDescent="0.3">
      <c r="A127" s="19">
        <v>43276</v>
      </c>
      <c r="B127">
        <v>2330385</v>
      </c>
      <c r="C127" s="32" t="s">
        <v>104</v>
      </c>
      <c r="D127" s="33" t="s">
        <v>105</v>
      </c>
      <c r="E127" s="33">
        <v>1579.03</v>
      </c>
      <c r="F127" s="11">
        <v>109.62</v>
      </c>
      <c r="G127" s="33">
        <v>1165.21</v>
      </c>
      <c r="H127" s="12">
        <v>83.75</v>
      </c>
      <c r="I127" s="33">
        <v>413.82</v>
      </c>
      <c r="J127" s="12">
        <v>25.88</v>
      </c>
      <c r="K127" s="18">
        <f>F127*$C$5</f>
        <v>552.48480000000006</v>
      </c>
      <c r="L127" s="17">
        <f>H127*$C$2</f>
        <v>485.75</v>
      </c>
      <c r="M127" s="17">
        <f>J127*$C$3</f>
        <v>54.089199999999991</v>
      </c>
      <c r="N127" s="23">
        <f>L127+M127</f>
        <v>539.83920000000001</v>
      </c>
    </row>
    <row r="128" spans="1:14" x14ac:dyDescent="0.3">
      <c r="A128" s="19">
        <v>43245</v>
      </c>
      <c r="B128">
        <v>2586093</v>
      </c>
      <c r="C128" s="32" t="s">
        <v>106</v>
      </c>
      <c r="D128" s="33" t="s">
        <v>107</v>
      </c>
      <c r="E128" s="33">
        <v>1820.88</v>
      </c>
      <c r="F128" s="11"/>
      <c r="G128" s="33">
        <v>1221.75</v>
      </c>
      <c r="H128" s="12"/>
      <c r="I128" s="33">
        <v>599.13</v>
      </c>
      <c r="J128" s="12"/>
      <c r="K128" s="16"/>
      <c r="L128" s="17"/>
      <c r="M128" s="17"/>
      <c r="N128" s="23"/>
    </row>
    <row r="129" spans="1:14" x14ac:dyDescent="0.3">
      <c r="A129" s="19">
        <v>43276</v>
      </c>
      <c r="B129">
        <v>2586093</v>
      </c>
      <c r="C129" s="32" t="s">
        <v>106</v>
      </c>
      <c r="D129" s="33" t="s">
        <v>107</v>
      </c>
      <c r="E129" s="33">
        <v>1820.9</v>
      </c>
      <c r="F129" s="11">
        <v>1.99999999999818E-2</v>
      </c>
      <c r="G129" s="33">
        <v>1221.76</v>
      </c>
      <c r="H129" s="12">
        <v>9.9999999999909103E-3</v>
      </c>
      <c r="I129" s="33">
        <v>599.13</v>
      </c>
      <c r="J129" s="12">
        <v>0</v>
      </c>
      <c r="K129" s="18">
        <f>F129*$C$5</f>
        <v>0.10079999999990827</v>
      </c>
      <c r="L129" s="17">
        <f>H129*$C$2</f>
        <v>5.7999999999947274E-2</v>
      </c>
      <c r="M129" s="17">
        <f>J129*$C$3</f>
        <v>0</v>
      </c>
      <c r="N129" s="23">
        <f>L129+M129</f>
        <v>5.7999999999947274E-2</v>
      </c>
    </row>
    <row r="130" spans="1:14" x14ac:dyDescent="0.3">
      <c r="A130" s="19">
        <v>43245</v>
      </c>
      <c r="B130">
        <v>2599491</v>
      </c>
      <c r="C130" s="32" t="s">
        <v>315</v>
      </c>
      <c r="D130" s="33" t="s">
        <v>316</v>
      </c>
      <c r="E130" s="33">
        <v>5327.73</v>
      </c>
      <c r="F130" s="11"/>
      <c r="G130" s="33">
        <v>1619.89</v>
      </c>
      <c r="H130" s="12"/>
      <c r="I130" s="33">
        <v>3707.63</v>
      </c>
      <c r="J130" s="12"/>
      <c r="K130" s="16"/>
      <c r="L130" s="17"/>
      <c r="M130" s="17"/>
      <c r="N130" s="23"/>
    </row>
    <row r="131" spans="1:14" x14ac:dyDescent="0.3">
      <c r="A131" s="19">
        <v>43276</v>
      </c>
      <c r="B131">
        <v>2599491</v>
      </c>
      <c r="C131" s="32" t="s">
        <v>315</v>
      </c>
      <c r="D131" s="33" t="s">
        <v>316</v>
      </c>
      <c r="E131" s="33">
        <v>5370.97</v>
      </c>
      <c r="F131" s="11">
        <v>43.239999999999803</v>
      </c>
      <c r="G131" s="33">
        <v>1642.85</v>
      </c>
      <c r="H131" s="12">
        <v>22.96</v>
      </c>
      <c r="I131" s="33">
        <v>3727.91</v>
      </c>
      <c r="J131" s="12">
        <v>20.279999999999699</v>
      </c>
      <c r="K131" s="18">
        <f>F131*$C$5</f>
        <v>217.929599999999</v>
      </c>
      <c r="L131" s="17">
        <f>H131*$C$2</f>
        <v>133.16800000000001</v>
      </c>
      <c r="M131" s="17">
        <f>J131*$C$3</f>
        <v>42.385199999999365</v>
      </c>
      <c r="N131" s="23">
        <f>L131+M131</f>
        <v>175.55319999999938</v>
      </c>
    </row>
    <row r="132" spans="1:14" x14ac:dyDescent="0.3">
      <c r="A132" s="20">
        <v>43245</v>
      </c>
      <c r="B132">
        <v>2047071</v>
      </c>
      <c r="C132" s="32" t="s">
        <v>108</v>
      </c>
      <c r="D132" s="33" t="s">
        <v>109</v>
      </c>
      <c r="E132" s="33">
        <v>10348.11</v>
      </c>
      <c r="F132" s="11"/>
      <c r="G132" s="33">
        <v>5776.72</v>
      </c>
      <c r="H132" s="12"/>
      <c r="I132" s="33">
        <v>4571.38</v>
      </c>
      <c r="J132" s="12"/>
      <c r="K132" s="16"/>
      <c r="L132" s="17"/>
      <c r="M132" s="17"/>
      <c r="N132" s="23"/>
    </row>
    <row r="133" spans="1:14" x14ac:dyDescent="0.3">
      <c r="A133" s="20">
        <v>43276</v>
      </c>
      <c r="B133">
        <v>2047071</v>
      </c>
      <c r="C133" s="32" t="s">
        <v>108</v>
      </c>
      <c r="D133" s="33" t="s">
        <v>109</v>
      </c>
      <c r="E133" s="33">
        <v>10777.41</v>
      </c>
      <c r="F133" s="11">
        <v>429.29999999999899</v>
      </c>
      <c r="G133" s="33">
        <v>5993.18</v>
      </c>
      <c r="H133" s="12">
        <v>216.46</v>
      </c>
      <c r="I133" s="33">
        <v>4784.22</v>
      </c>
      <c r="J133" s="12">
        <v>212.84</v>
      </c>
      <c r="K133" s="18">
        <f>F133*$C$5</f>
        <v>2163.671999999995</v>
      </c>
      <c r="L133" s="17">
        <f>H133*$C$2</f>
        <v>1255.4680000000001</v>
      </c>
      <c r="M133" s="17">
        <f>J133*$C$3</f>
        <v>444.8356</v>
      </c>
      <c r="N133" s="23">
        <f>L133+M133</f>
        <v>1700.3036000000002</v>
      </c>
    </row>
    <row r="134" spans="1:14" x14ac:dyDescent="0.3">
      <c r="A134" s="19">
        <v>43245</v>
      </c>
      <c r="B134">
        <v>2137694</v>
      </c>
      <c r="C134" s="32" t="s">
        <v>110</v>
      </c>
      <c r="D134" s="33" t="s">
        <v>111</v>
      </c>
      <c r="E134" s="33">
        <v>4003.67</v>
      </c>
      <c r="F134" s="11"/>
      <c r="G134" s="33">
        <v>2972.69</v>
      </c>
      <c r="H134" s="12"/>
      <c r="I134" s="33">
        <v>1030.96</v>
      </c>
      <c r="J134" s="12"/>
      <c r="K134" s="16"/>
      <c r="L134" s="17"/>
      <c r="M134" s="17"/>
      <c r="N134" s="23"/>
    </row>
    <row r="135" spans="1:14" x14ac:dyDescent="0.3">
      <c r="A135" s="19">
        <v>43276</v>
      </c>
      <c r="B135">
        <v>2137694</v>
      </c>
      <c r="C135" s="32" t="s">
        <v>110</v>
      </c>
      <c r="D135" s="33" t="s">
        <v>111</v>
      </c>
      <c r="E135" s="33">
        <v>4035.82</v>
      </c>
      <c r="F135" s="11">
        <v>32.150000000000098</v>
      </c>
      <c r="G135" s="33">
        <v>2993.09</v>
      </c>
      <c r="H135" s="12">
        <v>20.400000000000102</v>
      </c>
      <c r="I135" s="33">
        <v>1042.72</v>
      </c>
      <c r="J135" s="12">
        <v>11.76</v>
      </c>
      <c r="K135" s="18">
        <f>F135*$C$5</f>
        <v>162.03600000000048</v>
      </c>
      <c r="L135" s="17">
        <f>H135*$C$2</f>
        <v>118.32000000000059</v>
      </c>
      <c r="M135" s="17">
        <f>J135*$C$3</f>
        <v>24.578399999999998</v>
      </c>
      <c r="N135" s="23">
        <f>L135+M135</f>
        <v>142.89840000000058</v>
      </c>
    </row>
    <row r="136" spans="1:14" x14ac:dyDescent="0.3">
      <c r="A136" s="19">
        <v>43245</v>
      </c>
      <c r="B136">
        <v>2513624</v>
      </c>
      <c r="C136" s="32" t="s">
        <v>301</v>
      </c>
      <c r="D136" s="33" t="s">
        <v>302</v>
      </c>
      <c r="E136" s="33">
        <v>2028.7</v>
      </c>
      <c r="F136" s="11"/>
      <c r="G136" s="33">
        <v>385.88</v>
      </c>
      <c r="H136" s="12"/>
      <c r="I136" s="33">
        <v>1642.81</v>
      </c>
      <c r="J136" s="12"/>
      <c r="K136" s="16"/>
      <c r="L136" s="17"/>
      <c r="M136" s="17"/>
      <c r="N136" s="23"/>
    </row>
    <row r="137" spans="1:14" x14ac:dyDescent="0.3">
      <c r="A137" s="19">
        <v>43276</v>
      </c>
      <c r="B137">
        <v>2513624</v>
      </c>
      <c r="C137" s="32" t="s">
        <v>301</v>
      </c>
      <c r="D137" s="33" t="s">
        <v>302</v>
      </c>
      <c r="E137" s="33">
        <v>2028.7</v>
      </c>
      <c r="F137" s="11">
        <v>0</v>
      </c>
      <c r="G137" s="33">
        <v>385.88</v>
      </c>
      <c r="H137" s="12">
        <v>0</v>
      </c>
      <c r="I137" s="33">
        <v>1642.81</v>
      </c>
      <c r="J137" s="12">
        <v>0</v>
      </c>
      <c r="K137" s="18">
        <f>F137*$C$5</f>
        <v>0</v>
      </c>
      <c r="L137" s="17">
        <f>H137*$C$2</f>
        <v>0</v>
      </c>
      <c r="M137" s="17">
        <f>J137*$C$3</f>
        <v>0</v>
      </c>
      <c r="N137" s="23">
        <f>L137+M137</f>
        <v>0</v>
      </c>
    </row>
    <row r="138" spans="1:14" x14ac:dyDescent="0.3">
      <c r="A138" s="19">
        <v>43245</v>
      </c>
      <c r="B138">
        <v>2047068</v>
      </c>
      <c r="C138" s="32" t="s">
        <v>112</v>
      </c>
      <c r="D138" s="33" t="s">
        <v>113</v>
      </c>
      <c r="E138" s="33">
        <v>3990.19</v>
      </c>
      <c r="F138" s="11"/>
      <c r="G138" s="33">
        <v>2680.33</v>
      </c>
      <c r="H138" s="12"/>
      <c r="I138" s="33">
        <v>1309.8399999999999</v>
      </c>
      <c r="J138" s="12"/>
      <c r="K138" s="16"/>
      <c r="L138" s="17"/>
      <c r="M138" s="17"/>
      <c r="N138" s="23"/>
    </row>
    <row r="139" spans="1:14" x14ac:dyDescent="0.3">
      <c r="A139" s="19">
        <v>43276</v>
      </c>
      <c r="B139">
        <v>2047068</v>
      </c>
      <c r="C139" s="32" t="s">
        <v>112</v>
      </c>
      <c r="D139" s="33" t="s">
        <v>113</v>
      </c>
      <c r="E139" s="33">
        <v>4096.8599999999997</v>
      </c>
      <c r="F139" s="11">
        <v>106.67</v>
      </c>
      <c r="G139" s="33">
        <v>2751.23</v>
      </c>
      <c r="H139" s="12">
        <v>70.900000000000105</v>
      </c>
      <c r="I139" s="33">
        <v>1345.62</v>
      </c>
      <c r="J139" s="12">
        <v>35.7800000000002</v>
      </c>
      <c r="K139" s="18">
        <f>F139*$C$5</f>
        <v>537.61680000000001</v>
      </c>
      <c r="L139" s="17">
        <f>H139*$C$2</f>
        <v>411.2200000000006</v>
      </c>
      <c r="M139" s="17">
        <f>J139*$C$3</f>
        <v>74.78020000000042</v>
      </c>
      <c r="N139" s="23">
        <f>L139+M139</f>
        <v>486.00020000000103</v>
      </c>
    </row>
    <row r="140" spans="1:14" x14ac:dyDescent="0.3">
      <c r="A140" s="20">
        <v>43245</v>
      </c>
      <c r="B140">
        <v>2049471</v>
      </c>
      <c r="C140" s="32" t="s">
        <v>114</v>
      </c>
      <c r="D140" s="33" t="s">
        <v>115</v>
      </c>
      <c r="E140" s="33">
        <v>7496.5</v>
      </c>
      <c r="F140" s="11"/>
      <c r="G140" s="33">
        <v>5776.84</v>
      </c>
      <c r="H140" s="12"/>
      <c r="I140" s="33">
        <v>1719.65</v>
      </c>
      <c r="J140" s="12"/>
      <c r="K140" s="16"/>
      <c r="L140" s="17"/>
      <c r="M140" s="17"/>
      <c r="N140" s="23"/>
    </row>
    <row r="141" spans="1:14" x14ac:dyDescent="0.3">
      <c r="A141" s="20">
        <v>43276</v>
      </c>
      <c r="B141">
        <v>2049471</v>
      </c>
      <c r="C141" s="32" t="s">
        <v>114</v>
      </c>
      <c r="D141" s="33" t="s">
        <v>115</v>
      </c>
      <c r="E141" s="33">
        <v>7920.27</v>
      </c>
      <c r="F141" s="11">
        <v>423.77</v>
      </c>
      <c r="G141" s="33">
        <v>6127.03</v>
      </c>
      <c r="H141" s="12">
        <v>350.19</v>
      </c>
      <c r="I141" s="33">
        <v>1793.23</v>
      </c>
      <c r="J141" s="12">
        <v>73.579999999999899</v>
      </c>
      <c r="K141" s="18">
        <f>F141*$C$5</f>
        <v>2135.8008</v>
      </c>
      <c r="L141" s="17">
        <f>H141*$C$2</f>
        <v>2031.1019999999999</v>
      </c>
      <c r="M141" s="17">
        <f>J141*$C$3</f>
        <v>153.78219999999979</v>
      </c>
      <c r="N141" s="23">
        <f>L141+M141</f>
        <v>2184.8841999999995</v>
      </c>
    </row>
    <row r="142" spans="1:14" x14ac:dyDescent="0.3">
      <c r="A142" s="19">
        <v>43245</v>
      </c>
      <c r="B142">
        <v>2169909</v>
      </c>
      <c r="C142" s="32" t="s">
        <v>116</v>
      </c>
      <c r="D142" s="33" t="s">
        <v>117</v>
      </c>
      <c r="E142" s="33">
        <v>3463.65</v>
      </c>
      <c r="F142" s="11"/>
      <c r="G142" s="33">
        <v>2766.49</v>
      </c>
      <c r="H142" s="12"/>
      <c r="I142" s="33">
        <v>697.16</v>
      </c>
      <c r="J142" s="12"/>
      <c r="K142" s="16"/>
      <c r="L142" s="17"/>
      <c r="M142" s="17"/>
      <c r="N142" s="23"/>
    </row>
    <row r="143" spans="1:14" x14ac:dyDescent="0.3">
      <c r="A143" s="19">
        <v>43276</v>
      </c>
      <c r="B143">
        <v>2169909</v>
      </c>
      <c r="C143" s="32" t="s">
        <v>116</v>
      </c>
      <c r="D143" s="33" t="s">
        <v>117</v>
      </c>
      <c r="E143" s="33">
        <v>3524.11</v>
      </c>
      <c r="F143" s="11">
        <v>60.46</v>
      </c>
      <c r="G143" s="33">
        <v>2811.45</v>
      </c>
      <c r="H143" s="12">
        <v>44.96</v>
      </c>
      <c r="I143" s="33">
        <v>712.65</v>
      </c>
      <c r="J143" s="12">
        <v>15.49</v>
      </c>
      <c r="K143" s="18">
        <f>F143*$C$5</f>
        <v>304.71840000000003</v>
      </c>
      <c r="L143" s="17">
        <f>H143*$C$2</f>
        <v>260.76799999999997</v>
      </c>
      <c r="M143" s="17">
        <f>J143*$C$3</f>
        <v>32.374099999999999</v>
      </c>
      <c r="N143" s="23">
        <f>L143+M143</f>
        <v>293.14209999999997</v>
      </c>
    </row>
    <row r="144" spans="1:14" x14ac:dyDescent="0.3">
      <c r="A144" s="19">
        <v>43245</v>
      </c>
      <c r="B144">
        <v>2363117</v>
      </c>
      <c r="C144" s="32" t="s">
        <v>118</v>
      </c>
      <c r="D144" s="33" t="s">
        <v>119</v>
      </c>
      <c r="E144" s="33">
        <v>7010.87</v>
      </c>
      <c r="F144" s="11"/>
      <c r="G144" s="33">
        <v>6437.04</v>
      </c>
      <c r="H144" s="12"/>
      <c r="I144" s="33">
        <v>573.82000000000005</v>
      </c>
      <c r="J144" s="12"/>
      <c r="K144" s="16"/>
      <c r="L144" s="17"/>
      <c r="M144" s="17"/>
      <c r="N144" s="23"/>
    </row>
    <row r="145" spans="1:14" x14ac:dyDescent="0.3">
      <c r="A145" s="19">
        <v>43276</v>
      </c>
      <c r="B145">
        <v>2363117</v>
      </c>
      <c r="C145" s="32" t="s">
        <v>118</v>
      </c>
      <c r="D145" s="33" t="s">
        <v>119</v>
      </c>
      <c r="E145" s="33">
        <v>7259.75</v>
      </c>
      <c r="F145" s="11">
        <v>248.88</v>
      </c>
      <c r="G145" s="33">
        <v>6599.32</v>
      </c>
      <c r="H145" s="12">
        <v>162.28</v>
      </c>
      <c r="I145" s="33">
        <v>660.42</v>
      </c>
      <c r="J145" s="12">
        <v>86.599999999999895</v>
      </c>
      <c r="K145" s="18">
        <f>F145*$C$5</f>
        <v>1254.3552</v>
      </c>
      <c r="L145" s="17">
        <f>H145*$C$2</f>
        <v>941.22399999999993</v>
      </c>
      <c r="M145" s="17">
        <f>J145*$C$3</f>
        <v>180.99399999999977</v>
      </c>
      <c r="N145" s="23">
        <f>L145+M145</f>
        <v>1122.2179999999996</v>
      </c>
    </row>
    <row r="146" spans="1:14" x14ac:dyDescent="0.3">
      <c r="A146" s="19">
        <v>43245</v>
      </c>
      <c r="B146">
        <v>2137941</v>
      </c>
      <c r="C146" s="32" t="s">
        <v>120</v>
      </c>
      <c r="D146" s="33" t="s">
        <v>121</v>
      </c>
      <c r="E146" s="33">
        <v>55579.01</v>
      </c>
      <c r="F146" s="11"/>
      <c r="G146" s="33">
        <v>38714.61</v>
      </c>
      <c r="H146" s="12"/>
      <c r="I146" s="33">
        <v>16864.3</v>
      </c>
      <c r="J146" s="12"/>
      <c r="K146" s="16"/>
      <c r="L146" s="17"/>
      <c r="M146" s="17"/>
      <c r="N146" s="23"/>
    </row>
    <row r="147" spans="1:14" x14ac:dyDescent="0.3">
      <c r="A147" s="19">
        <v>43276</v>
      </c>
      <c r="B147">
        <v>2137941</v>
      </c>
      <c r="C147" s="32" t="s">
        <v>120</v>
      </c>
      <c r="D147" s="33" t="s">
        <v>121</v>
      </c>
      <c r="E147" s="33">
        <v>55862.34</v>
      </c>
      <c r="F147" s="11">
        <v>283.33000000000197</v>
      </c>
      <c r="G147" s="33">
        <v>38958.29</v>
      </c>
      <c r="H147" s="12">
        <v>243.68</v>
      </c>
      <c r="I147" s="33">
        <v>16903.939999999999</v>
      </c>
      <c r="J147" s="12">
        <v>39.639999999999397</v>
      </c>
      <c r="K147" s="18">
        <f>F147*$C$5</f>
        <v>1427.9832000000099</v>
      </c>
      <c r="L147" s="17">
        <f>H147*$C$2</f>
        <v>1413.3440000000001</v>
      </c>
      <c r="M147" s="17">
        <f>J147*$C$3</f>
        <v>82.847599999998735</v>
      </c>
      <c r="N147" s="23">
        <f>L147+M147</f>
        <v>1496.1915999999987</v>
      </c>
    </row>
    <row r="148" spans="1:14" x14ac:dyDescent="0.3">
      <c r="A148" s="20">
        <v>43245</v>
      </c>
      <c r="B148">
        <v>2163162</v>
      </c>
      <c r="C148" s="32" t="s">
        <v>329</v>
      </c>
      <c r="D148" s="33" t="s">
        <v>122</v>
      </c>
      <c r="E148" s="33">
        <v>3384.19</v>
      </c>
      <c r="F148" s="11"/>
      <c r="G148" s="33">
        <v>2855.46</v>
      </c>
      <c r="H148" s="12"/>
      <c r="I148" s="33">
        <v>528.73</v>
      </c>
      <c r="J148" s="12"/>
      <c r="K148" s="16"/>
      <c r="L148" s="17"/>
      <c r="M148" s="17"/>
      <c r="N148" s="23"/>
    </row>
    <row r="149" spans="1:14" x14ac:dyDescent="0.3">
      <c r="A149" s="20">
        <v>43276</v>
      </c>
      <c r="B149">
        <v>2163162</v>
      </c>
      <c r="C149" s="32" t="s">
        <v>329</v>
      </c>
      <c r="D149" s="33" t="s">
        <v>122</v>
      </c>
      <c r="E149" s="33">
        <v>3435.83</v>
      </c>
      <c r="F149" s="11">
        <v>51.639999999999873</v>
      </c>
      <c r="G149" s="33">
        <v>2899.24</v>
      </c>
      <c r="H149" s="12">
        <v>43.779999999999745</v>
      </c>
      <c r="I149" s="33">
        <v>536.57000000000005</v>
      </c>
      <c r="J149" s="12">
        <v>7.8400000000000318</v>
      </c>
      <c r="K149" s="18">
        <f>F149*$C$5</f>
        <v>260.26559999999938</v>
      </c>
      <c r="L149" s="17">
        <f>H149*$C$2</f>
        <v>253.92399999999853</v>
      </c>
      <c r="M149" s="17">
        <f>J149*$C$3</f>
        <v>16.385600000000064</v>
      </c>
      <c r="N149" s="23">
        <f>L149+M149</f>
        <v>270.30959999999857</v>
      </c>
    </row>
    <row r="150" spans="1:14" x14ac:dyDescent="0.3">
      <c r="A150" s="19">
        <v>43245</v>
      </c>
      <c r="B150">
        <v>2073224</v>
      </c>
      <c r="C150" s="32" t="s">
        <v>123</v>
      </c>
      <c r="D150" s="33" t="s">
        <v>317</v>
      </c>
      <c r="E150" s="33">
        <v>658.5</v>
      </c>
      <c r="F150" s="11"/>
      <c r="G150" s="33">
        <v>581.82000000000005</v>
      </c>
      <c r="H150" s="12"/>
      <c r="I150" s="33">
        <v>76.67</v>
      </c>
      <c r="J150" s="12"/>
      <c r="K150" s="16"/>
      <c r="L150" s="17"/>
      <c r="M150" s="17"/>
      <c r="N150" s="23"/>
    </row>
    <row r="151" spans="1:14" x14ac:dyDescent="0.3">
      <c r="A151" s="19">
        <v>43276</v>
      </c>
      <c r="B151">
        <v>2073224</v>
      </c>
      <c r="C151" s="32" t="s">
        <v>123</v>
      </c>
      <c r="D151" s="33" t="s">
        <v>317</v>
      </c>
      <c r="E151" s="33">
        <v>808.68</v>
      </c>
      <c r="F151" s="11">
        <v>150.18</v>
      </c>
      <c r="G151" s="33">
        <v>716.27</v>
      </c>
      <c r="H151" s="12">
        <v>134.44999999999999</v>
      </c>
      <c r="I151" s="33">
        <v>92.4</v>
      </c>
      <c r="J151" s="12">
        <v>15.73</v>
      </c>
      <c r="K151" s="18">
        <f>F151*$C$5</f>
        <v>756.90719999999999</v>
      </c>
      <c r="L151" s="17">
        <f>H151*$C$2</f>
        <v>779.81</v>
      </c>
      <c r="M151" s="17">
        <f>J151*$C$3</f>
        <v>32.875700000000002</v>
      </c>
      <c r="N151" s="23">
        <f>L151+M151</f>
        <v>812.6857</v>
      </c>
    </row>
    <row r="152" spans="1:14" x14ac:dyDescent="0.3">
      <c r="A152" s="19">
        <v>43245</v>
      </c>
      <c r="B152">
        <v>2043749</v>
      </c>
      <c r="C152" s="32" t="s">
        <v>124</v>
      </c>
      <c r="D152" s="33" t="s">
        <v>125</v>
      </c>
      <c r="E152" s="33">
        <v>3861.02</v>
      </c>
      <c r="F152" s="11"/>
      <c r="G152" s="33">
        <v>2703.32</v>
      </c>
      <c r="H152" s="12"/>
      <c r="I152" s="33">
        <v>1157.69</v>
      </c>
      <c r="J152" s="12"/>
      <c r="K152" s="16"/>
      <c r="L152" s="17"/>
      <c r="M152" s="17"/>
      <c r="N152" s="23"/>
    </row>
    <row r="153" spans="1:14" x14ac:dyDescent="0.3">
      <c r="A153" s="19">
        <v>43276</v>
      </c>
      <c r="B153">
        <v>2043749</v>
      </c>
      <c r="C153" s="32" t="s">
        <v>124</v>
      </c>
      <c r="D153" s="33" t="s">
        <v>125</v>
      </c>
      <c r="E153" s="33">
        <v>4010.8</v>
      </c>
      <c r="F153" s="11">
        <v>149.78</v>
      </c>
      <c r="G153" s="33">
        <v>2810.32</v>
      </c>
      <c r="H153" s="12">
        <v>107</v>
      </c>
      <c r="I153" s="33">
        <v>1200.47</v>
      </c>
      <c r="J153" s="12">
        <v>42.78</v>
      </c>
      <c r="K153" s="18">
        <f>F153*$C$5</f>
        <v>754.89120000000003</v>
      </c>
      <c r="L153" s="17">
        <f>H153*$C$2</f>
        <v>620.6</v>
      </c>
      <c r="M153" s="17">
        <f>J153*$C$3</f>
        <v>89.410200000000003</v>
      </c>
      <c r="N153" s="23">
        <f>L153+M153</f>
        <v>710.01020000000005</v>
      </c>
    </row>
    <row r="154" spans="1:14" x14ac:dyDescent="0.3">
      <c r="A154" s="19">
        <v>43245</v>
      </c>
      <c r="B154">
        <v>2802629</v>
      </c>
      <c r="C154" s="32" t="s">
        <v>126</v>
      </c>
      <c r="D154" s="33" t="s">
        <v>122</v>
      </c>
      <c r="E154" s="33">
        <v>0.41</v>
      </c>
      <c r="F154" s="11"/>
      <c r="G154" s="33">
        <v>0.4</v>
      </c>
      <c r="H154" s="12"/>
      <c r="I154" s="33">
        <v>0.01</v>
      </c>
      <c r="J154" s="12"/>
      <c r="K154" s="16"/>
      <c r="L154" s="17"/>
      <c r="M154" s="17"/>
      <c r="N154" s="23"/>
    </row>
    <row r="155" spans="1:14" x14ac:dyDescent="0.3">
      <c r="A155" s="19">
        <v>43276</v>
      </c>
      <c r="B155">
        <v>2802629</v>
      </c>
      <c r="C155" s="32" t="s">
        <v>126</v>
      </c>
      <c r="D155" s="33" t="s">
        <v>122</v>
      </c>
      <c r="E155" s="33">
        <v>0.42</v>
      </c>
      <c r="F155" s="11">
        <v>9.9999999999999499E-3</v>
      </c>
      <c r="G155" s="33">
        <v>0.4</v>
      </c>
      <c r="H155" s="12">
        <v>0</v>
      </c>
      <c r="I155" s="33">
        <v>0.01</v>
      </c>
      <c r="J155" s="12">
        <v>0</v>
      </c>
      <c r="K155" s="18">
        <f>F155*$C$5</f>
        <v>5.0399999999999751E-2</v>
      </c>
      <c r="L155" s="17">
        <f>H155*$C$2</f>
        <v>0</v>
      </c>
      <c r="M155" s="17">
        <f>J155*$C$3</f>
        <v>0</v>
      </c>
      <c r="N155" s="23">
        <f>L155+M155</f>
        <v>0</v>
      </c>
    </row>
    <row r="156" spans="1:14" x14ac:dyDescent="0.3">
      <c r="A156" s="20">
        <v>43245</v>
      </c>
      <c r="B156">
        <v>2146186</v>
      </c>
      <c r="C156" s="32" t="s">
        <v>127</v>
      </c>
      <c r="D156" s="33" t="s">
        <v>128</v>
      </c>
      <c r="E156" s="33">
        <v>5419.17</v>
      </c>
      <c r="F156" s="11"/>
      <c r="G156" s="33">
        <v>4229.04</v>
      </c>
      <c r="H156" s="12"/>
      <c r="I156" s="33">
        <v>1190.1199999999999</v>
      </c>
      <c r="J156" s="12"/>
      <c r="K156" s="16"/>
      <c r="L156" s="17"/>
      <c r="M156" s="17"/>
      <c r="N156" s="23"/>
    </row>
    <row r="157" spans="1:14" x14ac:dyDescent="0.3">
      <c r="A157" s="20">
        <v>43276</v>
      </c>
      <c r="B157">
        <v>2146186</v>
      </c>
      <c r="C157" s="32" t="s">
        <v>127</v>
      </c>
      <c r="D157" s="33" t="s">
        <v>128</v>
      </c>
      <c r="E157" s="33">
        <v>5578.91</v>
      </c>
      <c r="F157" s="11">
        <v>159.74</v>
      </c>
      <c r="G157" s="33">
        <v>4361.1499999999996</v>
      </c>
      <c r="H157" s="12">
        <v>132.11000000000001</v>
      </c>
      <c r="I157" s="33">
        <v>1217.75</v>
      </c>
      <c r="J157" s="12">
        <v>27.6299999999999</v>
      </c>
      <c r="K157" s="18">
        <f>F157*$C$5</f>
        <v>805.08960000000002</v>
      </c>
      <c r="L157" s="17">
        <f>H157*$C$2</f>
        <v>766.23800000000006</v>
      </c>
      <c r="M157" s="17">
        <f>J157*$C$3</f>
        <v>57.746699999999784</v>
      </c>
      <c r="N157" s="23">
        <f>L157+M157</f>
        <v>823.98469999999986</v>
      </c>
    </row>
    <row r="158" spans="1:14" x14ac:dyDescent="0.3">
      <c r="A158" s="19">
        <v>43245</v>
      </c>
      <c r="B158">
        <v>1960912</v>
      </c>
      <c r="C158" s="32" t="s">
        <v>129</v>
      </c>
      <c r="D158" s="33" t="s">
        <v>352</v>
      </c>
      <c r="E158" s="33">
        <v>21445.19</v>
      </c>
      <c r="F158" s="11"/>
      <c r="G158" s="33">
        <v>15156.93</v>
      </c>
      <c r="H158" s="12"/>
      <c r="I158" s="33">
        <v>6288.26</v>
      </c>
      <c r="J158" s="12"/>
      <c r="K158" s="16"/>
      <c r="L158" s="17"/>
      <c r="M158" s="17"/>
      <c r="N158" s="23"/>
    </row>
    <row r="159" spans="1:14" x14ac:dyDescent="0.3">
      <c r="A159" s="19">
        <v>43276</v>
      </c>
      <c r="B159">
        <v>1960912</v>
      </c>
      <c r="C159" s="32" t="s">
        <v>129</v>
      </c>
      <c r="D159" s="33" t="s">
        <v>352</v>
      </c>
      <c r="E159" s="33">
        <v>21710.959999999999</v>
      </c>
      <c r="F159" s="11">
        <v>265.77</v>
      </c>
      <c r="G159" s="33">
        <v>15330.44</v>
      </c>
      <c r="H159" s="12">
        <v>173.51</v>
      </c>
      <c r="I159" s="33">
        <v>6380.51</v>
      </c>
      <c r="J159" s="12">
        <v>92.25</v>
      </c>
      <c r="K159" s="18">
        <f>F159*$C$5</f>
        <v>1339.4807999999998</v>
      </c>
      <c r="L159" s="17">
        <f>H159*$C$2</f>
        <v>1006.3579999999999</v>
      </c>
      <c r="M159" s="17">
        <f>J159*$C$3</f>
        <v>192.80249999999998</v>
      </c>
      <c r="N159" s="23">
        <f>L159+M159</f>
        <v>1199.1605</v>
      </c>
    </row>
    <row r="160" spans="1:14" x14ac:dyDescent="0.3">
      <c r="A160" s="19">
        <v>43245</v>
      </c>
      <c r="B160">
        <v>3855808</v>
      </c>
      <c r="C160" s="32" t="s">
        <v>286</v>
      </c>
      <c r="D160" s="33" t="s">
        <v>287</v>
      </c>
      <c r="E160" s="33">
        <v>377.87</v>
      </c>
      <c r="F160" s="11"/>
      <c r="G160" s="33">
        <v>234.13</v>
      </c>
      <c r="H160" s="12"/>
      <c r="I160" s="33">
        <v>143.72999999999999</v>
      </c>
      <c r="J160" s="12"/>
      <c r="K160" s="16"/>
      <c r="L160" s="17"/>
      <c r="M160" s="17"/>
      <c r="N160" s="23"/>
    </row>
    <row r="161" spans="1:14" x14ac:dyDescent="0.3">
      <c r="A161" s="19">
        <v>43276</v>
      </c>
      <c r="B161">
        <v>3855808</v>
      </c>
      <c r="C161" s="32" t="s">
        <v>286</v>
      </c>
      <c r="D161" s="33" t="s">
        <v>287</v>
      </c>
      <c r="E161" s="33">
        <v>400.25</v>
      </c>
      <c r="F161" s="11">
        <v>22.38</v>
      </c>
      <c r="G161" s="33">
        <v>252.14</v>
      </c>
      <c r="H161" s="12">
        <v>18.010000000000002</v>
      </c>
      <c r="I161" s="33">
        <v>148.1</v>
      </c>
      <c r="J161" s="12">
        <v>4.37</v>
      </c>
      <c r="K161" s="18">
        <f>F161*$C$5</f>
        <v>112.79519999999999</v>
      </c>
      <c r="L161" s="17">
        <f>H161*$C$2</f>
        <v>104.45800000000001</v>
      </c>
      <c r="M161" s="17">
        <f>J161*$C$3</f>
        <v>9.1333000000000002</v>
      </c>
      <c r="N161" s="23">
        <f>L161+M161</f>
        <v>113.59130000000002</v>
      </c>
    </row>
    <row r="162" spans="1:14" x14ac:dyDescent="0.3">
      <c r="A162" s="19">
        <v>43245</v>
      </c>
      <c r="B162">
        <v>2775259</v>
      </c>
      <c r="C162" s="32" t="s">
        <v>130</v>
      </c>
      <c r="D162" s="33" t="s">
        <v>131</v>
      </c>
      <c r="E162" s="33">
        <v>7.15</v>
      </c>
      <c r="F162" s="11"/>
      <c r="G162" s="33">
        <v>7.13</v>
      </c>
      <c r="H162" s="12"/>
      <c r="I162" s="33">
        <v>0.02</v>
      </c>
      <c r="J162" s="12"/>
      <c r="K162" s="16"/>
      <c r="L162" s="17"/>
      <c r="M162" s="17"/>
      <c r="N162" s="23"/>
    </row>
    <row r="163" spans="1:14" x14ac:dyDescent="0.3">
      <c r="A163" s="19">
        <v>43276</v>
      </c>
      <c r="B163">
        <v>2775259</v>
      </c>
      <c r="C163" s="32" t="s">
        <v>130</v>
      </c>
      <c r="D163" s="33" t="s">
        <v>131</v>
      </c>
      <c r="E163" s="33">
        <v>7.15</v>
      </c>
      <c r="F163" s="11">
        <v>0</v>
      </c>
      <c r="G163" s="33">
        <v>7.13</v>
      </c>
      <c r="H163" s="12">
        <v>0</v>
      </c>
      <c r="I163" s="33">
        <v>0.02</v>
      </c>
      <c r="J163" s="12">
        <v>0</v>
      </c>
      <c r="K163" s="18">
        <f>F163*$C$5</f>
        <v>0</v>
      </c>
      <c r="L163" s="17">
        <f>H163*$C$2</f>
        <v>0</v>
      </c>
      <c r="M163" s="17">
        <f>J163*$C$3</f>
        <v>0</v>
      </c>
      <c r="N163" s="23">
        <f>L163+M163</f>
        <v>0</v>
      </c>
    </row>
    <row r="164" spans="1:14" x14ac:dyDescent="0.3">
      <c r="A164" s="20">
        <v>43245</v>
      </c>
      <c r="B164">
        <v>2357617</v>
      </c>
      <c r="C164" s="32" t="s">
        <v>132</v>
      </c>
      <c r="D164" s="33" t="s">
        <v>353</v>
      </c>
      <c r="E164" s="33">
        <v>19840.5</v>
      </c>
      <c r="F164" s="11"/>
      <c r="G164" s="33">
        <v>16069.09</v>
      </c>
      <c r="H164" s="12"/>
      <c r="I164" s="33">
        <v>3771.41</v>
      </c>
      <c r="J164" s="12"/>
      <c r="K164" s="16"/>
      <c r="L164" s="17"/>
      <c r="M164" s="17"/>
      <c r="N164" s="23"/>
    </row>
    <row r="165" spans="1:14" x14ac:dyDescent="0.3">
      <c r="A165" s="20">
        <v>43276</v>
      </c>
      <c r="B165">
        <v>2357617</v>
      </c>
      <c r="C165" s="32" t="s">
        <v>132</v>
      </c>
      <c r="D165" s="33" t="s">
        <v>353</v>
      </c>
      <c r="E165" s="33">
        <v>20169.96</v>
      </c>
      <c r="F165" s="11">
        <v>329.45999999999901</v>
      </c>
      <c r="G165" s="33">
        <v>16334.56</v>
      </c>
      <c r="H165" s="12">
        <v>265.469999999999</v>
      </c>
      <c r="I165" s="33">
        <v>3835.4</v>
      </c>
      <c r="J165" s="12">
        <v>63.990000000000201</v>
      </c>
      <c r="K165" s="18">
        <f>F165*$C$5</f>
        <v>1660.478399999995</v>
      </c>
      <c r="L165" s="17">
        <f>H165*$C$2</f>
        <v>1539.7259999999942</v>
      </c>
      <c r="M165" s="17">
        <f>J165*$C$3</f>
        <v>133.73910000000041</v>
      </c>
      <c r="N165" s="23">
        <f>L165+M165</f>
        <v>1673.4650999999947</v>
      </c>
    </row>
    <row r="166" spans="1:14" x14ac:dyDescent="0.3">
      <c r="A166" s="19">
        <v>43245</v>
      </c>
      <c r="B166">
        <v>3831953</v>
      </c>
      <c r="C166" s="32" t="s">
        <v>133</v>
      </c>
      <c r="D166" s="33" t="s">
        <v>134</v>
      </c>
      <c r="E166" s="33">
        <v>589.37</v>
      </c>
      <c r="F166" s="11"/>
      <c r="G166" s="33">
        <v>431.55</v>
      </c>
      <c r="H166" s="12"/>
      <c r="I166" s="33">
        <v>157.81</v>
      </c>
      <c r="J166" s="12"/>
      <c r="K166" s="16"/>
      <c r="L166" s="17"/>
      <c r="M166" s="17"/>
      <c r="N166" s="23"/>
    </row>
    <row r="167" spans="1:14" x14ac:dyDescent="0.3">
      <c r="A167" s="19">
        <v>43276</v>
      </c>
      <c r="B167">
        <v>3831953</v>
      </c>
      <c r="C167" s="32" t="s">
        <v>133</v>
      </c>
      <c r="D167" s="33" t="s">
        <v>134</v>
      </c>
      <c r="E167" s="33">
        <v>880.35</v>
      </c>
      <c r="F167" s="11">
        <v>290.98</v>
      </c>
      <c r="G167" s="33">
        <v>628.94000000000005</v>
      </c>
      <c r="H167" s="12">
        <v>197.39</v>
      </c>
      <c r="I167" s="33">
        <v>251.4</v>
      </c>
      <c r="J167" s="12">
        <v>93.59</v>
      </c>
      <c r="K167" s="18">
        <f>F167*$C$5</f>
        <v>1466.5392000000002</v>
      </c>
      <c r="L167" s="17">
        <f>H167*$C$2</f>
        <v>1144.8619999999999</v>
      </c>
      <c r="M167" s="17">
        <f>J167*$C$3</f>
        <v>195.60309999999998</v>
      </c>
      <c r="N167" s="23">
        <f>L167+M167</f>
        <v>1340.4650999999999</v>
      </c>
    </row>
    <row r="168" spans="1:14" x14ac:dyDescent="0.3">
      <c r="A168" s="19">
        <v>43245</v>
      </c>
      <c r="B168">
        <v>2567155</v>
      </c>
      <c r="C168" s="32" t="s">
        <v>135</v>
      </c>
      <c r="D168" s="33" t="s">
        <v>354</v>
      </c>
      <c r="E168" s="33">
        <v>2081.84</v>
      </c>
      <c r="F168" s="11"/>
      <c r="G168" s="33">
        <v>1492.62</v>
      </c>
      <c r="H168" s="12"/>
      <c r="I168" s="33">
        <v>589.21</v>
      </c>
      <c r="J168" s="12"/>
      <c r="K168" s="16"/>
      <c r="L168" s="17"/>
      <c r="M168" s="17"/>
      <c r="N168" s="23"/>
    </row>
    <row r="169" spans="1:14" x14ac:dyDescent="0.3">
      <c r="A169" s="19">
        <v>43276</v>
      </c>
      <c r="B169">
        <v>2567155</v>
      </c>
      <c r="C169" s="32" t="s">
        <v>135</v>
      </c>
      <c r="D169" s="33" t="s">
        <v>354</v>
      </c>
      <c r="E169" s="33">
        <v>2291.84</v>
      </c>
      <c r="F169" s="11">
        <v>210</v>
      </c>
      <c r="G169" s="33">
        <v>1642.08</v>
      </c>
      <c r="H169" s="12">
        <v>149.46</v>
      </c>
      <c r="I169" s="33">
        <v>649.75</v>
      </c>
      <c r="J169" s="12">
        <v>60.54</v>
      </c>
      <c r="K169" s="18">
        <f>F169*$C$5</f>
        <v>1058.4000000000001</v>
      </c>
      <c r="L169" s="17">
        <f>H169*$C$2</f>
        <v>866.86800000000005</v>
      </c>
      <c r="M169" s="17">
        <f>J169*$C$3</f>
        <v>126.52859999999998</v>
      </c>
      <c r="N169" s="23">
        <f>L169+M169</f>
        <v>993.39660000000003</v>
      </c>
    </row>
    <row r="170" spans="1:14" x14ac:dyDescent="0.3">
      <c r="A170" s="20">
        <v>43245</v>
      </c>
      <c r="B170">
        <v>2514808</v>
      </c>
      <c r="C170" s="32" t="s">
        <v>303</v>
      </c>
      <c r="D170" s="33" t="s">
        <v>304</v>
      </c>
      <c r="E170" s="33">
        <v>696.24</v>
      </c>
      <c r="F170" s="11"/>
      <c r="G170" s="33">
        <v>515.12</v>
      </c>
      <c r="H170" s="12"/>
      <c r="I170" s="33">
        <v>181.1</v>
      </c>
      <c r="J170" s="12"/>
      <c r="K170" s="16"/>
      <c r="L170" s="17"/>
      <c r="M170" s="17"/>
      <c r="N170" s="23"/>
    </row>
    <row r="171" spans="1:14" x14ac:dyDescent="0.3">
      <c r="A171" s="20">
        <v>43276</v>
      </c>
      <c r="B171">
        <v>2514808</v>
      </c>
      <c r="C171" s="32" t="s">
        <v>303</v>
      </c>
      <c r="D171" s="33" t="s">
        <v>304</v>
      </c>
      <c r="E171" s="33">
        <v>733.35</v>
      </c>
      <c r="F171" s="11">
        <v>37.11</v>
      </c>
      <c r="G171" s="33">
        <v>543.65</v>
      </c>
      <c r="H171" s="12">
        <v>28.53</v>
      </c>
      <c r="I171" s="33">
        <v>189.7</v>
      </c>
      <c r="J171" s="12">
        <v>8.6000000000000192</v>
      </c>
      <c r="K171" s="18">
        <f>F171*$C$5</f>
        <v>187.03440000000001</v>
      </c>
      <c r="L171" s="17">
        <f>H171*$C$2</f>
        <v>165.47399999999999</v>
      </c>
      <c r="M171" s="17">
        <f>J171*$C$3</f>
        <v>17.974000000000039</v>
      </c>
      <c r="N171" s="23">
        <f>L171+M171</f>
        <v>183.44800000000004</v>
      </c>
    </row>
    <row r="172" spans="1:14" x14ac:dyDescent="0.3">
      <c r="A172" s="19">
        <v>43245</v>
      </c>
      <c r="B172">
        <v>2160979</v>
      </c>
      <c r="C172" s="32" t="s">
        <v>136</v>
      </c>
      <c r="D172" s="33" t="s">
        <v>137</v>
      </c>
      <c r="E172" s="33">
        <v>8121.79</v>
      </c>
      <c r="F172" s="11"/>
      <c r="G172" s="33">
        <v>6274.75</v>
      </c>
      <c r="H172" s="12"/>
      <c r="I172" s="33">
        <v>1847.04</v>
      </c>
      <c r="J172" s="12"/>
      <c r="K172" s="16"/>
      <c r="L172" s="17"/>
      <c r="M172" s="17"/>
      <c r="N172" s="23"/>
    </row>
    <row r="173" spans="1:14" x14ac:dyDescent="0.3">
      <c r="A173" s="19">
        <v>43276</v>
      </c>
      <c r="B173">
        <v>2160979</v>
      </c>
      <c r="C173" s="32" t="s">
        <v>136</v>
      </c>
      <c r="D173" s="33" t="s">
        <v>137</v>
      </c>
      <c r="E173" s="33">
        <v>8489.67</v>
      </c>
      <c r="F173" s="11">
        <v>367.88</v>
      </c>
      <c r="G173" s="33">
        <v>6483.12</v>
      </c>
      <c r="H173" s="12">
        <v>208.37</v>
      </c>
      <c r="I173" s="33">
        <v>2006.55</v>
      </c>
      <c r="J173" s="12">
        <v>159.51</v>
      </c>
      <c r="K173" s="18">
        <f>F173*$C$5</f>
        <v>1854.1152</v>
      </c>
      <c r="L173" s="17">
        <f>H173*$C$2</f>
        <v>1208.546</v>
      </c>
      <c r="M173" s="17">
        <f>J173*$C$3</f>
        <v>333.37589999999994</v>
      </c>
      <c r="N173" s="23">
        <f>L173+M173</f>
        <v>1541.9219000000001</v>
      </c>
    </row>
    <row r="174" spans="1:14" x14ac:dyDescent="0.3">
      <c r="A174" s="19">
        <v>43245</v>
      </c>
      <c r="B174">
        <v>2339919</v>
      </c>
      <c r="C174" s="32" t="s">
        <v>138</v>
      </c>
      <c r="D174" s="33" t="s">
        <v>139</v>
      </c>
      <c r="E174" s="33">
        <v>1091.5</v>
      </c>
      <c r="F174" s="11"/>
      <c r="G174" s="33">
        <v>889.23</v>
      </c>
      <c r="H174" s="12"/>
      <c r="I174" s="33">
        <v>202.26</v>
      </c>
      <c r="J174" s="12"/>
      <c r="K174" s="16"/>
      <c r="L174" s="17"/>
      <c r="M174" s="17"/>
      <c r="N174" s="23"/>
    </row>
    <row r="175" spans="1:14" x14ac:dyDescent="0.3">
      <c r="A175" s="19">
        <v>43276</v>
      </c>
      <c r="B175">
        <v>2339919</v>
      </c>
      <c r="C175" s="32" t="s">
        <v>138</v>
      </c>
      <c r="D175" s="33" t="s">
        <v>139</v>
      </c>
      <c r="E175" s="33">
        <v>1153.69</v>
      </c>
      <c r="F175" s="11">
        <v>62.190000000000097</v>
      </c>
      <c r="G175" s="33">
        <v>941.58</v>
      </c>
      <c r="H175" s="12">
        <v>52.35</v>
      </c>
      <c r="I175" s="33">
        <v>212.1</v>
      </c>
      <c r="J175" s="12">
        <v>9.84</v>
      </c>
      <c r="K175" s="18">
        <f>F175*$C$5</f>
        <v>313.43760000000049</v>
      </c>
      <c r="L175" s="17">
        <f>H175*$C$2</f>
        <v>303.63</v>
      </c>
      <c r="M175" s="17">
        <f>J175*$C$3</f>
        <v>20.5656</v>
      </c>
      <c r="N175" s="23">
        <f>L175+M175</f>
        <v>324.19560000000001</v>
      </c>
    </row>
    <row r="176" spans="1:14" x14ac:dyDescent="0.3">
      <c r="A176" s="19">
        <v>43245</v>
      </c>
      <c r="B176">
        <v>3423642</v>
      </c>
      <c r="C176" s="32" t="s">
        <v>288</v>
      </c>
      <c r="D176" s="33" t="s">
        <v>289</v>
      </c>
      <c r="E176" s="33">
        <v>23385.341</v>
      </c>
      <c r="F176" s="11"/>
      <c r="G176" s="33">
        <v>13936.373</v>
      </c>
      <c r="H176" s="12"/>
      <c r="I176" s="33">
        <v>14182.407999999999</v>
      </c>
      <c r="J176" s="12"/>
      <c r="K176" s="16"/>
      <c r="L176" s="17"/>
      <c r="M176" s="17"/>
      <c r="N176" s="23"/>
    </row>
    <row r="177" spans="1:14" x14ac:dyDescent="0.3">
      <c r="A177" s="19">
        <v>43276</v>
      </c>
      <c r="B177">
        <v>3423642</v>
      </c>
      <c r="C177" s="32" t="s">
        <v>288</v>
      </c>
      <c r="D177" s="33" t="s">
        <v>289</v>
      </c>
      <c r="E177" s="33">
        <v>23475.413</v>
      </c>
      <c r="F177" s="11">
        <v>90.072000000000102</v>
      </c>
      <c r="G177" s="33">
        <v>14014.338</v>
      </c>
      <c r="H177" s="12">
        <v>77.965000000000103</v>
      </c>
      <c r="I177" s="33">
        <v>14194.514999999999</v>
      </c>
      <c r="J177" s="12">
        <v>12.106999999999999</v>
      </c>
      <c r="K177" s="18">
        <f>F177*$C$5</f>
        <v>453.9628800000005</v>
      </c>
      <c r="L177" s="17">
        <f>H177*$C$2</f>
        <v>452.19700000000057</v>
      </c>
      <c r="M177" s="17">
        <f>J177*$C$3</f>
        <v>25.303629999999998</v>
      </c>
      <c r="N177" s="23">
        <f>L177+M177</f>
        <v>477.50063000000057</v>
      </c>
    </row>
    <row r="178" spans="1:14" x14ac:dyDescent="0.3">
      <c r="A178" s="20">
        <v>43245</v>
      </c>
      <c r="B178">
        <v>2152926</v>
      </c>
      <c r="C178" s="32" t="s">
        <v>141</v>
      </c>
      <c r="D178" s="33" t="s">
        <v>142</v>
      </c>
      <c r="E178" s="33">
        <v>2458.4699999999998</v>
      </c>
      <c r="F178" s="11"/>
      <c r="G178" s="33">
        <v>1924.41</v>
      </c>
      <c r="H178" s="12"/>
      <c r="I178" s="33">
        <v>534.05999999999995</v>
      </c>
      <c r="J178" s="12"/>
      <c r="K178" s="16"/>
      <c r="L178" s="17"/>
      <c r="M178" s="17"/>
      <c r="N178" s="23"/>
    </row>
    <row r="179" spans="1:14" x14ac:dyDescent="0.3">
      <c r="A179" s="20">
        <v>43276</v>
      </c>
      <c r="B179">
        <v>2152926</v>
      </c>
      <c r="C179" s="32" t="s">
        <v>141</v>
      </c>
      <c r="D179" s="33" t="s">
        <v>142</v>
      </c>
      <c r="E179" s="33">
        <v>2458.4699999999998</v>
      </c>
      <c r="F179" s="11">
        <v>0</v>
      </c>
      <c r="G179" s="33">
        <v>1924.41</v>
      </c>
      <c r="H179" s="12">
        <v>0</v>
      </c>
      <c r="I179" s="33">
        <v>534.05999999999995</v>
      </c>
      <c r="J179" s="12">
        <v>0</v>
      </c>
      <c r="K179" s="18">
        <f>F179*$C$5</f>
        <v>0</v>
      </c>
      <c r="L179" s="17">
        <f>H179*$C$2</f>
        <v>0</v>
      </c>
      <c r="M179" s="17">
        <f>J179*$C$3</f>
        <v>0</v>
      </c>
      <c r="N179" s="23">
        <f>L179+M179</f>
        <v>0</v>
      </c>
    </row>
    <row r="180" spans="1:14" x14ac:dyDescent="0.3">
      <c r="A180" s="19">
        <v>43245</v>
      </c>
      <c r="B180">
        <v>2340750</v>
      </c>
      <c r="C180" s="32" t="s">
        <v>318</v>
      </c>
      <c r="D180" s="33" t="s">
        <v>140</v>
      </c>
      <c r="E180" s="33">
        <v>1106.6300000000001</v>
      </c>
      <c r="F180" s="11"/>
      <c r="G180" s="33">
        <v>825.58</v>
      </c>
      <c r="H180" s="12"/>
      <c r="I180" s="33">
        <v>281.04000000000002</v>
      </c>
      <c r="J180" s="12"/>
      <c r="K180" s="16"/>
      <c r="L180" s="17"/>
      <c r="M180" s="17"/>
      <c r="N180" s="23"/>
    </row>
    <row r="181" spans="1:14" x14ac:dyDescent="0.3">
      <c r="A181" s="19">
        <v>43276</v>
      </c>
      <c r="B181">
        <v>2340750</v>
      </c>
      <c r="C181" s="32" t="s">
        <v>318</v>
      </c>
      <c r="D181" s="33" t="s">
        <v>140</v>
      </c>
      <c r="E181" s="33">
        <v>1176.6099999999999</v>
      </c>
      <c r="F181" s="11">
        <v>69.98</v>
      </c>
      <c r="G181" s="33">
        <v>859.26</v>
      </c>
      <c r="H181" s="12">
        <v>33.68</v>
      </c>
      <c r="I181" s="33">
        <v>317.33999999999997</v>
      </c>
      <c r="J181" s="12">
        <v>36.299999999999997</v>
      </c>
      <c r="K181" s="18">
        <f>F181*$C$5</f>
        <v>352.69920000000002</v>
      </c>
      <c r="L181" s="17">
        <f>H181*$C$2</f>
        <v>195.34399999999999</v>
      </c>
      <c r="M181" s="17">
        <f>J181*$C$3</f>
        <v>75.86699999999999</v>
      </c>
      <c r="N181" s="23">
        <f>L181+M181</f>
        <v>271.21100000000001</v>
      </c>
    </row>
    <row r="182" spans="1:14" x14ac:dyDescent="0.3">
      <c r="A182" s="19">
        <v>43245</v>
      </c>
      <c r="B182">
        <v>2162467</v>
      </c>
      <c r="C182" s="32" t="s">
        <v>143</v>
      </c>
      <c r="D182" s="33" t="s">
        <v>144</v>
      </c>
      <c r="E182" s="33">
        <v>3136.31</v>
      </c>
      <c r="F182" s="11"/>
      <c r="G182" s="33">
        <v>2046.86</v>
      </c>
      <c r="H182" s="12"/>
      <c r="I182" s="33">
        <v>1089.45</v>
      </c>
      <c r="J182" s="12"/>
      <c r="K182" s="16"/>
      <c r="L182" s="17"/>
      <c r="M182" s="17"/>
      <c r="N182" s="23"/>
    </row>
    <row r="183" spans="1:14" x14ac:dyDescent="0.3">
      <c r="A183" s="19">
        <v>43276</v>
      </c>
      <c r="B183">
        <v>2162467</v>
      </c>
      <c r="C183" s="32" t="s">
        <v>143</v>
      </c>
      <c r="D183" s="33" t="s">
        <v>144</v>
      </c>
      <c r="E183" s="33">
        <v>3169.7</v>
      </c>
      <c r="F183" s="11">
        <v>33.390000000000299</v>
      </c>
      <c r="G183" s="33">
        <v>2062.64</v>
      </c>
      <c r="H183" s="12">
        <v>15.779999999999699</v>
      </c>
      <c r="I183" s="33">
        <v>1107.05</v>
      </c>
      <c r="J183" s="12">
        <v>17.599999999999898</v>
      </c>
      <c r="K183" s="18">
        <f>F183*$C$5</f>
        <v>168.28560000000149</v>
      </c>
      <c r="L183" s="17">
        <f>H183*$C$2</f>
        <v>91.523999999998253</v>
      </c>
      <c r="M183" s="17">
        <f>J183*$C$3</f>
        <v>36.783999999999786</v>
      </c>
      <c r="N183" s="23">
        <f>L183+M183</f>
        <v>128.30799999999803</v>
      </c>
    </row>
    <row r="184" spans="1:14" x14ac:dyDescent="0.3">
      <c r="A184" s="19">
        <v>43245</v>
      </c>
      <c r="B184">
        <v>2764142</v>
      </c>
      <c r="C184" s="32" t="s">
        <v>145</v>
      </c>
      <c r="D184" s="33" t="s">
        <v>146</v>
      </c>
      <c r="E184" s="33">
        <v>225.78</v>
      </c>
      <c r="F184" s="11"/>
      <c r="G184" s="33">
        <v>152.11000000000001</v>
      </c>
      <c r="H184" s="12"/>
      <c r="I184" s="33">
        <v>73.66</v>
      </c>
      <c r="J184" s="12"/>
      <c r="K184" s="16"/>
      <c r="L184" s="17"/>
      <c r="M184" s="17"/>
      <c r="N184" s="23"/>
    </row>
    <row r="185" spans="1:14" x14ac:dyDescent="0.3">
      <c r="A185" s="19">
        <v>43276</v>
      </c>
      <c r="B185">
        <v>2764142</v>
      </c>
      <c r="C185" s="32" t="s">
        <v>145</v>
      </c>
      <c r="D185" s="33" t="s">
        <v>146</v>
      </c>
      <c r="E185" s="33">
        <v>332.18</v>
      </c>
      <c r="F185" s="11">
        <v>106.4</v>
      </c>
      <c r="G185" s="33">
        <v>209.2</v>
      </c>
      <c r="H185" s="12">
        <v>57.09</v>
      </c>
      <c r="I185" s="33">
        <v>122.98</v>
      </c>
      <c r="J185" s="12">
        <v>49.32</v>
      </c>
      <c r="K185" s="18">
        <f>F185*$C$5</f>
        <v>536.25600000000009</v>
      </c>
      <c r="L185" s="17">
        <f>H185*$C$2</f>
        <v>331.12200000000001</v>
      </c>
      <c r="M185" s="17">
        <f>J185*$C$3</f>
        <v>103.07879999999999</v>
      </c>
      <c r="N185" s="23">
        <f>L185+M185</f>
        <v>434.20080000000002</v>
      </c>
    </row>
    <row r="186" spans="1:14" x14ac:dyDescent="0.3">
      <c r="A186" s="20">
        <v>43245</v>
      </c>
      <c r="B186">
        <v>2358061</v>
      </c>
      <c r="C186" s="32" t="s">
        <v>147</v>
      </c>
      <c r="D186" s="33" t="s">
        <v>355</v>
      </c>
      <c r="E186" s="33">
        <v>3771.15</v>
      </c>
      <c r="F186" s="11"/>
      <c r="G186" s="33">
        <v>3771.14</v>
      </c>
      <c r="H186" s="12"/>
      <c r="I186" s="33">
        <v>0</v>
      </c>
      <c r="J186" s="12"/>
      <c r="K186" s="16"/>
      <c r="L186" s="17"/>
      <c r="M186" s="17"/>
      <c r="N186" s="23"/>
    </row>
    <row r="187" spans="1:14" x14ac:dyDescent="0.3">
      <c r="A187" s="20">
        <v>43276</v>
      </c>
      <c r="B187">
        <v>2358061</v>
      </c>
      <c r="C187" s="32" t="s">
        <v>147</v>
      </c>
      <c r="D187" s="33" t="s">
        <v>355</v>
      </c>
      <c r="E187" s="33">
        <v>4067.48</v>
      </c>
      <c r="F187" s="11">
        <v>296.33</v>
      </c>
      <c r="G187" s="33">
        <v>4067.47</v>
      </c>
      <c r="H187" s="12">
        <v>296.33</v>
      </c>
      <c r="I187" s="33">
        <v>0</v>
      </c>
      <c r="J187" s="12">
        <v>0</v>
      </c>
      <c r="K187" s="18">
        <f>F187*$C$5</f>
        <v>1493.5031999999999</v>
      </c>
      <c r="L187" s="17">
        <f>H187*$C$2</f>
        <v>1718.7139999999999</v>
      </c>
      <c r="M187" s="17">
        <f>J187*$C$3</f>
        <v>0</v>
      </c>
      <c r="N187" s="23">
        <f>L187+M187</f>
        <v>1718.7139999999999</v>
      </c>
    </row>
    <row r="188" spans="1:14" x14ac:dyDescent="0.3">
      <c r="A188" s="19">
        <v>43245</v>
      </c>
      <c r="B188" s="2">
        <v>2042540</v>
      </c>
      <c r="C188" s="34" t="s">
        <v>148</v>
      </c>
      <c r="D188" s="35" t="s">
        <v>149</v>
      </c>
      <c r="E188" s="33">
        <v>6289.55</v>
      </c>
      <c r="F188" s="11"/>
      <c r="G188" s="33">
        <v>4631.83</v>
      </c>
      <c r="H188" s="12"/>
      <c r="I188" s="33">
        <v>1657.71</v>
      </c>
      <c r="J188" s="12"/>
      <c r="K188" s="16"/>
      <c r="L188" s="17"/>
      <c r="M188" s="17"/>
      <c r="N188" s="23"/>
    </row>
    <row r="189" spans="1:14" x14ac:dyDescent="0.3">
      <c r="A189" s="19">
        <v>43276</v>
      </c>
      <c r="B189" s="2">
        <v>2042540</v>
      </c>
      <c r="C189" s="34" t="s">
        <v>148</v>
      </c>
      <c r="D189" s="35" t="s">
        <v>149</v>
      </c>
      <c r="E189" s="33">
        <v>6528.55</v>
      </c>
      <c r="F189" s="11">
        <v>239</v>
      </c>
      <c r="G189" s="33">
        <v>4823.84</v>
      </c>
      <c r="H189" s="12">
        <v>192.01</v>
      </c>
      <c r="I189" s="33">
        <v>1704.7</v>
      </c>
      <c r="J189" s="12">
        <v>46.99</v>
      </c>
      <c r="K189" s="18">
        <f>F189*$C$5</f>
        <v>1204.56</v>
      </c>
      <c r="L189" s="17">
        <f>H189*$C$2</f>
        <v>1113.6579999999999</v>
      </c>
      <c r="M189" s="17">
        <f>J189*$C$3</f>
        <v>98.209099999999992</v>
      </c>
      <c r="N189" s="23">
        <f>L189+M189</f>
        <v>1211.8670999999999</v>
      </c>
    </row>
    <row r="190" spans="1:14" x14ac:dyDescent="0.3">
      <c r="A190" s="19">
        <v>43245</v>
      </c>
      <c r="B190">
        <v>2156807</v>
      </c>
      <c r="C190" s="32" t="s">
        <v>150</v>
      </c>
      <c r="D190" s="33" t="s">
        <v>151</v>
      </c>
      <c r="E190" s="33">
        <v>11955.26</v>
      </c>
      <c r="F190" s="11"/>
      <c r="G190" s="33">
        <v>8897.7999999999993</v>
      </c>
      <c r="H190" s="12"/>
      <c r="I190" s="33">
        <v>3057.45</v>
      </c>
      <c r="J190" s="12"/>
      <c r="K190" s="16"/>
      <c r="L190" s="17"/>
      <c r="M190" s="17"/>
      <c r="N190" s="23"/>
    </row>
    <row r="191" spans="1:14" x14ac:dyDescent="0.3">
      <c r="A191" s="19">
        <v>43276</v>
      </c>
      <c r="B191">
        <v>2156807</v>
      </c>
      <c r="C191" s="32" t="s">
        <v>150</v>
      </c>
      <c r="D191" s="33" t="s">
        <v>151</v>
      </c>
      <c r="E191" s="33">
        <v>12225.12</v>
      </c>
      <c r="F191" s="11">
        <v>269.86000000000098</v>
      </c>
      <c r="G191" s="33">
        <v>9114.44</v>
      </c>
      <c r="H191" s="12">
        <v>216.63999999999899</v>
      </c>
      <c r="I191" s="33">
        <v>3110.67</v>
      </c>
      <c r="J191" s="12">
        <v>53.2199999999998</v>
      </c>
      <c r="K191" s="18">
        <f>F191*$C$5</f>
        <v>1360.094400000005</v>
      </c>
      <c r="L191" s="17">
        <f>H191*$C$2</f>
        <v>1256.511999999994</v>
      </c>
      <c r="M191" s="17">
        <f>J191*$C$3</f>
        <v>111.22979999999957</v>
      </c>
      <c r="N191" s="23">
        <f>L191+M191</f>
        <v>1367.7417999999936</v>
      </c>
    </row>
    <row r="192" spans="1:14" x14ac:dyDescent="0.3">
      <c r="A192" s="19">
        <v>43245</v>
      </c>
      <c r="B192">
        <v>2346127</v>
      </c>
      <c r="C192" s="32" t="s">
        <v>319</v>
      </c>
      <c r="D192" s="33" t="s">
        <v>320</v>
      </c>
      <c r="E192" s="33">
        <v>2990.42</v>
      </c>
      <c r="F192" s="11"/>
      <c r="G192" s="33">
        <v>1920.03</v>
      </c>
      <c r="H192" s="12"/>
      <c r="I192" s="33">
        <v>1070.3900000000001</v>
      </c>
      <c r="J192" s="12"/>
      <c r="K192" s="16"/>
      <c r="L192" s="17"/>
      <c r="M192" s="17"/>
      <c r="N192" s="23"/>
    </row>
    <row r="193" spans="1:14" x14ac:dyDescent="0.3">
      <c r="A193" s="19">
        <v>43276</v>
      </c>
      <c r="B193">
        <v>2346127</v>
      </c>
      <c r="C193" s="32" t="s">
        <v>319</v>
      </c>
      <c r="D193" s="33" t="s">
        <v>320</v>
      </c>
      <c r="E193" s="33">
        <v>3197.53</v>
      </c>
      <c r="F193" s="11">
        <v>207.11</v>
      </c>
      <c r="G193" s="33">
        <v>2095.4699999999998</v>
      </c>
      <c r="H193" s="12">
        <v>175.44</v>
      </c>
      <c r="I193" s="33">
        <v>1102.05</v>
      </c>
      <c r="J193" s="12">
        <v>31.659999999999901</v>
      </c>
      <c r="K193" s="18">
        <f>F193*$C$5</f>
        <v>1043.8344000000002</v>
      </c>
      <c r="L193" s="17">
        <f>H193*$C$2</f>
        <v>1017.5519999999999</v>
      </c>
      <c r="M193" s="17">
        <f>J193*$C$3</f>
        <v>66.169399999999783</v>
      </c>
      <c r="N193" s="23">
        <f>L193+M193</f>
        <v>1083.7213999999997</v>
      </c>
    </row>
    <row r="194" spans="1:14" x14ac:dyDescent="0.3">
      <c r="A194" s="20">
        <v>43245</v>
      </c>
      <c r="B194">
        <v>2049314</v>
      </c>
      <c r="C194" s="32" t="s">
        <v>152</v>
      </c>
      <c r="D194" s="33" t="s">
        <v>153</v>
      </c>
      <c r="E194" s="33">
        <v>9278.69</v>
      </c>
      <c r="F194" s="11"/>
      <c r="G194" s="33">
        <v>7310.27</v>
      </c>
      <c r="H194" s="12"/>
      <c r="I194" s="33">
        <v>1968.31</v>
      </c>
      <c r="J194" s="12"/>
      <c r="K194" s="16"/>
      <c r="L194" s="17"/>
      <c r="M194" s="17"/>
      <c r="N194" s="23"/>
    </row>
    <row r="195" spans="1:14" x14ac:dyDescent="0.3">
      <c r="A195" s="20">
        <v>43276</v>
      </c>
      <c r="B195">
        <v>2049314</v>
      </c>
      <c r="C195" s="32" t="s">
        <v>152</v>
      </c>
      <c r="D195" s="33" t="s">
        <v>153</v>
      </c>
      <c r="E195" s="33">
        <v>9458.4500000000007</v>
      </c>
      <c r="F195" s="11">
        <v>179.76</v>
      </c>
      <c r="G195" s="33">
        <v>7457.24</v>
      </c>
      <c r="H195" s="12">
        <v>146.969999999999</v>
      </c>
      <c r="I195" s="33">
        <v>2001.07</v>
      </c>
      <c r="J195" s="12">
        <v>32.76</v>
      </c>
      <c r="K195" s="18">
        <f>F195*$C$5</f>
        <v>905.99039999999991</v>
      </c>
      <c r="L195" s="17">
        <f>H195*$C$2</f>
        <v>852.42599999999425</v>
      </c>
      <c r="M195" s="17">
        <f>J195*$C$3</f>
        <v>68.468399999999988</v>
      </c>
      <c r="N195" s="23">
        <f>L195+M195</f>
        <v>920.89439999999422</v>
      </c>
    </row>
    <row r="196" spans="1:14" x14ac:dyDescent="0.3">
      <c r="A196" s="19">
        <v>43245</v>
      </c>
      <c r="B196">
        <v>2049474</v>
      </c>
      <c r="C196" s="32" t="s">
        <v>338</v>
      </c>
      <c r="D196" s="33" t="s">
        <v>339</v>
      </c>
      <c r="E196" s="33">
        <v>3460.74</v>
      </c>
      <c r="F196" s="11"/>
      <c r="G196" s="33">
        <v>2758.11</v>
      </c>
      <c r="H196" s="12"/>
      <c r="I196" s="33">
        <v>702.55</v>
      </c>
      <c r="J196" s="12"/>
      <c r="K196" s="16"/>
      <c r="L196" s="17"/>
      <c r="M196" s="17"/>
      <c r="N196" s="23"/>
    </row>
    <row r="197" spans="1:14" x14ac:dyDescent="0.3">
      <c r="A197" s="19">
        <v>43276</v>
      </c>
      <c r="B197">
        <v>2049474</v>
      </c>
      <c r="C197" s="32" t="s">
        <v>338</v>
      </c>
      <c r="D197" s="33" t="s">
        <v>339</v>
      </c>
      <c r="E197" s="33">
        <v>3575.83</v>
      </c>
      <c r="F197" s="11">
        <v>115.09</v>
      </c>
      <c r="G197" s="33">
        <v>2842.61</v>
      </c>
      <c r="H197" s="12">
        <v>84.5</v>
      </c>
      <c r="I197" s="33">
        <v>733.14</v>
      </c>
      <c r="J197" s="12">
        <v>30.5899999999999</v>
      </c>
      <c r="K197" s="18">
        <f>F197*$C$5</f>
        <v>580.05360000000007</v>
      </c>
      <c r="L197" s="17">
        <f>H197*$C$2</f>
        <v>490.09999999999997</v>
      </c>
      <c r="M197" s="17">
        <f>J197*$C$3</f>
        <v>63.93309999999979</v>
      </c>
      <c r="N197" s="23">
        <f>L197+M197</f>
        <v>554.03309999999976</v>
      </c>
    </row>
    <row r="198" spans="1:14" x14ac:dyDescent="0.3">
      <c r="A198" s="19">
        <v>43245</v>
      </c>
      <c r="B198">
        <v>2073018</v>
      </c>
      <c r="C198" s="32" t="s">
        <v>330</v>
      </c>
      <c r="D198" s="33" t="s">
        <v>331</v>
      </c>
      <c r="E198" s="33">
        <v>4137.33</v>
      </c>
      <c r="F198" s="11"/>
      <c r="G198" s="33">
        <v>3374.94</v>
      </c>
      <c r="H198" s="12"/>
      <c r="I198" s="33">
        <v>762.36</v>
      </c>
      <c r="J198" s="12"/>
      <c r="K198" s="16"/>
      <c r="L198" s="17"/>
      <c r="M198" s="17"/>
      <c r="N198" s="23"/>
    </row>
    <row r="199" spans="1:14" x14ac:dyDescent="0.3">
      <c r="A199" s="19">
        <v>43276</v>
      </c>
      <c r="B199">
        <v>2073018</v>
      </c>
      <c r="C199" s="32" t="s">
        <v>330</v>
      </c>
      <c r="D199" s="33" t="s">
        <v>331</v>
      </c>
      <c r="E199" s="33">
        <v>4237.46</v>
      </c>
      <c r="F199" s="11">
        <v>100.13</v>
      </c>
      <c r="G199" s="33">
        <v>3449.59</v>
      </c>
      <c r="H199" s="12">
        <v>74.650000000000105</v>
      </c>
      <c r="I199" s="33">
        <v>787.84</v>
      </c>
      <c r="J199" s="12">
        <v>25.48</v>
      </c>
      <c r="K199" s="18">
        <f>F199*$C$5</f>
        <v>504.65519999999998</v>
      </c>
      <c r="L199" s="17">
        <f>H199*$C$2</f>
        <v>432.9700000000006</v>
      </c>
      <c r="M199" s="17">
        <f>J199*$C$3</f>
        <v>53.2532</v>
      </c>
      <c r="N199" s="23">
        <f>L199+M199</f>
        <v>486.22320000000059</v>
      </c>
    </row>
    <row r="200" spans="1:14" x14ac:dyDescent="0.3">
      <c r="A200" s="19">
        <v>43245</v>
      </c>
      <c r="B200">
        <v>1961003</v>
      </c>
      <c r="C200" s="32" t="s">
        <v>154</v>
      </c>
      <c r="D200" s="33" t="s">
        <v>155</v>
      </c>
      <c r="E200" s="33">
        <v>8266.49</v>
      </c>
      <c r="F200" s="11"/>
      <c r="G200" s="33">
        <v>5452.58</v>
      </c>
      <c r="H200" s="12"/>
      <c r="I200" s="33">
        <v>2813.91</v>
      </c>
      <c r="J200" s="12"/>
      <c r="K200" s="16"/>
      <c r="L200" s="17"/>
      <c r="M200" s="17"/>
      <c r="N200" s="23"/>
    </row>
    <row r="201" spans="1:14" x14ac:dyDescent="0.3">
      <c r="A201" s="19">
        <v>43276</v>
      </c>
      <c r="B201">
        <v>1961003</v>
      </c>
      <c r="C201" s="32" t="s">
        <v>154</v>
      </c>
      <c r="D201" s="33" t="s">
        <v>155</v>
      </c>
      <c r="E201" s="33">
        <v>8478.06</v>
      </c>
      <c r="F201" s="11">
        <v>211.57</v>
      </c>
      <c r="G201" s="33">
        <v>5592.9</v>
      </c>
      <c r="H201" s="12">
        <v>140.32000000000099</v>
      </c>
      <c r="I201" s="33">
        <v>2885.16</v>
      </c>
      <c r="J201" s="12">
        <v>71.25</v>
      </c>
      <c r="K201" s="18">
        <f>F201*$C$5</f>
        <v>1066.3127999999999</v>
      </c>
      <c r="L201" s="17">
        <f>H201*$C$2</f>
        <v>813.85600000000568</v>
      </c>
      <c r="M201" s="17">
        <f>J201*$C$3</f>
        <v>148.91249999999999</v>
      </c>
      <c r="N201" s="23">
        <f>L201+M201</f>
        <v>962.7685000000057</v>
      </c>
    </row>
    <row r="202" spans="1:14" x14ac:dyDescent="0.3">
      <c r="A202" s="20">
        <v>43245</v>
      </c>
      <c r="B202">
        <v>2073183</v>
      </c>
      <c r="C202" s="32" t="s">
        <v>340</v>
      </c>
      <c r="D202" s="33" t="s">
        <v>341</v>
      </c>
      <c r="E202" s="33">
        <v>7520.83</v>
      </c>
      <c r="F202" s="11"/>
      <c r="G202" s="33">
        <v>5807.89</v>
      </c>
      <c r="H202" s="12"/>
      <c r="I202" s="33">
        <v>1712.85</v>
      </c>
      <c r="J202" s="12"/>
      <c r="K202" s="16"/>
      <c r="L202" s="17"/>
      <c r="M202" s="17"/>
      <c r="N202" s="23"/>
    </row>
    <row r="203" spans="1:14" x14ac:dyDescent="0.3">
      <c r="A203" s="20">
        <v>43276</v>
      </c>
      <c r="B203">
        <v>2073183</v>
      </c>
      <c r="C203" s="32" t="s">
        <v>340</v>
      </c>
      <c r="D203" s="33" t="s">
        <v>341</v>
      </c>
      <c r="E203" s="33">
        <v>7615</v>
      </c>
      <c r="F203" s="11">
        <v>94.170000000000073</v>
      </c>
      <c r="G203" s="33">
        <v>5876.36</v>
      </c>
      <c r="H203" s="12">
        <v>68.469999999999345</v>
      </c>
      <c r="I203" s="33">
        <v>1738.55</v>
      </c>
      <c r="J203" s="12">
        <v>25.700000000000045</v>
      </c>
      <c r="K203" s="18">
        <f>F203*$C$5</f>
        <v>474.61680000000035</v>
      </c>
      <c r="L203" s="17">
        <f>H203*$C$2</f>
        <v>397.12599999999617</v>
      </c>
      <c r="M203" s="17">
        <f>J203*$C$3</f>
        <v>53.713000000000093</v>
      </c>
      <c r="N203" s="23">
        <f>L203+M203</f>
        <v>450.83899999999625</v>
      </c>
    </row>
    <row r="204" spans="1:14" x14ac:dyDescent="0.3">
      <c r="A204" s="19">
        <v>43245</v>
      </c>
      <c r="B204">
        <v>2254793</v>
      </c>
      <c r="C204" s="32" t="s">
        <v>156</v>
      </c>
      <c r="D204" s="33" t="s">
        <v>157</v>
      </c>
      <c r="E204" s="33">
        <v>438.83</v>
      </c>
      <c r="F204" s="11"/>
      <c r="G204" s="33">
        <v>344.68</v>
      </c>
      <c r="H204" s="12"/>
      <c r="I204" s="33">
        <v>94.14</v>
      </c>
      <c r="J204" s="12"/>
      <c r="K204" s="16"/>
      <c r="L204" s="17"/>
      <c r="M204" s="17"/>
      <c r="N204" s="23"/>
    </row>
    <row r="205" spans="1:14" x14ac:dyDescent="0.3">
      <c r="A205" s="19">
        <v>43276</v>
      </c>
      <c r="B205">
        <v>2254793</v>
      </c>
      <c r="C205" s="32" t="s">
        <v>156</v>
      </c>
      <c r="D205" s="33" t="s">
        <v>157</v>
      </c>
      <c r="E205" s="33">
        <v>480.58</v>
      </c>
      <c r="F205" s="11">
        <v>41.75</v>
      </c>
      <c r="G205" s="33">
        <v>374.89</v>
      </c>
      <c r="H205" s="12">
        <v>30.21</v>
      </c>
      <c r="I205" s="33">
        <v>105.69</v>
      </c>
      <c r="J205" s="12">
        <v>11.55</v>
      </c>
      <c r="K205" s="18">
        <f>F205*$C$5</f>
        <v>210.42</v>
      </c>
      <c r="L205" s="17">
        <f>H205*$C$2</f>
        <v>175.21799999999999</v>
      </c>
      <c r="M205" s="17">
        <f>J205*$C$3</f>
        <v>24.139499999999998</v>
      </c>
      <c r="N205" s="23">
        <f>L205+M205</f>
        <v>199.35749999999999</v>
      </c>
    </row>
    <row r="206" spans="1:14" x14ac:dyDescent="0.3">
      <c r="A206" s="19">
        <v>43245</v>
      </c>
      <c r="B206">
        <v>3435883</v>
      </c>
      <c r="C206" s="32" t="s">
        <v>342</v>
      </c>
      <c r="D206" s="33" t="s">
        <v>343</v>
      </c>
      <c r="E206" s="33">
        <v>12050.316999999999</v>
      </c>
      <c r="F206" s="11"/>
      <c r="G206" s="33">
        <v>7904.86</v>
      </c>
      <c r="H206" s="12"/>
      <c r="I206" s="33">
        <v>4145.38</v>
      </c>
      <c r="J206" s="12"/>
      <c r="K206" s="16"/>
      <c r="L206" s="17"/>
      <c r="M206" s="17"/>
      <c r="N206" s="23"/>
    </row>
    <row r="207" spans="1:14" x14ac:dyDescent="0.3">
      <c r="A207" s="19">
        <v>43276</v>
      </c>
      <c r="B207">
        <v>3435883</v>
      </c>
      <c r="C207" s="32" t="s">
        <v>342</v>
      </c>
      <c r="D207" s="33" t="s">
        <v>343</v>
      </c>
      <c r="E207" s="33">
        <v>12354.053</v>
      </c>
      <c r="F207" s="11">
        <v>303.73599999999902</v>
      </c>
      <c r="G207" s="33">
        <v>8133.8090000000002</v>
      </c>
      <c r="H207" s="12">
        <v>228.94900000000001</v>
      </c>
      <c r="I207" s="33">
        <v>4220.1670000000004</v>
      </c>
      <c r="J207" s="12">
        <v>74.787000000000305</v>
      </c>
      <c r="K207" s="18">
        <f>F207*$C$5</f>
        <v>1530.8294399999952</v>
      </c>
      <c r="L207" s="17">
        <f>H207*$C$2</f>
        <v>1327.9041999999999</v>
      </c>
      <c r="M207" s="17">
        <f>J207*$C$3</f>
        <v>156.30483000000063</v>
      </c>
      <c r="N207" s="23">
        <f>L207+M207</f>
        <v>1484.2090300000007</v>
      </c>
    </row>
    <row r="208" spans="1:14" x14ac:dyDescent="0.3">
      <c r="A208" s="19">
        <v>43245</v>
      </c>
      <c r="B208">
        <v>2247751</v>
      </c>
      <c r="C208" s="32" t="s">
        <v>158</v>
      </c>
      <c r="D208" s="33" t="s">
        <v>159</v>
      </c>
      <c r="E208" s="33">
        <v>779.14</v>
      </c>
      <c r="F208" s="11"/>
      <c r="G208" s="33">
        <v>778.74</v>
      </c>
      <c r="H208" s="12"/>
      <c r="I208" s="33">
        <v>0.4</v>
      </c>
      <c r="J208" s="12"/>
      <c r="K208" s="16"/>
      <c r="L208" s="17"/>
      <c r="M208" s="17"/>
      <c r="N208" s="23"/>
    </row>
    <row r="209" spans="1:16" x14ac:dyDescent="0.3">
      <c r="A209" s="19">
        <v>43276</v>
      </c>
      <c r="B209">
        <v>2247751</v>
      </c>
      <c r="C209" s="32" t="s">
        <v>158</v>
      </c>
      <c r="D209" s="33" t="s">
        <v>159</v>
      </c>
      <c r="E209" s="33">
        <v>779.2</v>
      </c>
      <c r="F209" s="11">
        <v>6.0000000000059103E-2</v>
      </c>
      <c r="G209" s="33">
        <v>778.78</v>
      </c>
      <c r="H209" s="12">
        <v>3.9999999999963599E-2</v>
      </c>
      <c r="I209" s="33">
        <v>0.41</v>
      </c>
      <c r="J209" s="12">
        <v>0.01</v>
      </c>
      <c r="K209" s="18">
        <f>F209*$C$5</f>
        <v>0.30240000000029787</v>
      </c>
      <c r="L209" s="17">
        <f>H209*$C$2</f>
        <v>0.23199999999978888</v>
      </c>
      <c r="M209" s="17">
        <f>J209*$C$3</f>
        <v>2.0899999999999998E-2</v>
      </c>
      <c r="N209" s="23">
        <f>L209+M209</f>
        <v>0.25289999999978885</v>
      </c>
    </row>
    <row r="210" spans="1:16" x14ac:dyDescent="0.3">
      <c r="A210" s="20">
        <v>43245</v>
      </c>
      <c r="B210">
        <v>2073320</v>
      </c>
      <c r="C210" s="32" t="s">
        <v>160</v>
      </c>
      <c r="D210" s="33" t="s">
        <v>161</v>
      </c>
      <c r="E210" s="33">
        <v>2693.12</v>
      </c>
      <c r="F210" s="11"/>
      <c r="G210" s="33">
        <v>2370.69</v>
      </c>
      <c r="H210" s="12"/>
      <c r="I210" s="33">
        <v>322.32</v>
      </c>
      <c r="J210" s="12"/>
      <c r="K210" s="16"/>
      <c r="L210" s="17"/>
      <c r="M210" s="17"/>
      <c r="N210" s="23"/>
    </row>
    <row r="211" spans="1:16" x14ac:dyDescent="0.3">
      <c r="A211" s="20">
        <v>43276</v>
      </c>
      <c r="B211">
        <v>2073320</v>
      </c>
      <c r="C211" s="32" t="s">
        <v>160</v>
      </c>
      <c r="D211" s="33" t="s">
        <v>161</v>
      </c>
      <c r="E211" s="33">
        <v>2870.36</v>
      </c>
      <c r="F211" s="11">
        <v>177.24</v>
      </c>
      <c r="G211" s="33">
        <v>2520.06</v>
      </c>
      <c r="H211" s="12">
        <v>149.37</v>
      </c>
      <c r="I211" s="33">
        <v>350.15</v>
      </c>
      <c r="J211" s="12">
        <v>27.83</v>
      </c>
      <c r="K211" s="18">
        <f>F211*$C$5</f>
        <v>893.28960000000006</v>
      </c>
      <c r="L211" s="17">
        <f>H211*$C$2</f>
        <v>866.346</v>
      </c>
      <c r="M211" s="17">
        <f>J211*$C$3</f>
        <v>58.164699999999989</v>
      </c>
      <c r="N211" s="23">
        <f>L211+M211</f>
        <v>924.51070000000004</v>
      </c>
    </row>
    <row r="212" spans="1:16" x14ac:dyDescent="0.3">
      <c r="A212" s="19">
        <v>43245</v>
      </c>
      <c r="B212">
        <v>2776584</v>
      </c>
      <c r="C212" s="32" t="s">
        <v>162</v>
      </c>
      <c r="D212" s="33" t="s">
        <v>163</v>
      </c>
      <c r="E212" s="33">
        <v>1140.49</v>
      </c>
      <c r="F212" s="11"/>
      <c r="G212" s="33">
        <v>971.97</v>
      </c>
      <c r="H212" s="12"/>
      <c r="I212" s="33">
        <v>168.52</v>
      </c>
      <c r="J212" s="12"/>
      <c r="K212" s="16"/>
      <c r="L212" s="17"/>
      <c r="M212" s="17"/>
      <c r="N212" s="23"/>
    </row>
    <row r="213" spans="1:16" x14ac:dyDescent="0.3">
      <c r="A213" s="19">
        <v>43276</v>
      </c>
      <c r="B213">
        <v>2776584</v>
      </c>
      <c r="C213" s="32" t="s">
        <v>162</v>
      </c>
      <c r="D213" s="33" t="s">
        <v>163</v>
      </c>
      <c r="E213" s="33">
        <v>1278.7</v>
      </c>
      <c r="F213" s="11">
        <v>138.21</v>
      </c>
      <c r="G213" s="33">
        <v>1090.54</v>
      </c>
      <c r="H213" s="12">
        <v>118.57</v>
      </c>
      <c r="I213" s="33">
        <v>188.16</v>
      </c>
      <c r="J213" s="12">
        <v>19.64</v>
      </c>
      <c r="K213" s="18">
        <f>F213*$C$5</f>
        <v>696.5784000000001</v>
      </c>
      <c r="L213" s="17">
        <f>H213*$C$2</f>
        <v>687.7059999999999</v>
      </c>
      <c r="M213" s="17">
        <f>J213*$C$3</f>
        <v>41.047599999999996</v>
      </c>
      <c r="N213" s="23">
        <f>L213+M213</f>
        <v>728.75359999999989</v>
      </c>
    </row>
    <row r="214" spans="1:16" x14ac:dyDescent="0.3">
      <c r="A214" s="19">
        <v>43245</v>
      </c>
      <c r="B214">
        <v>2747072</v>
      </c>
      <c r="C214" s="32" t="s">
        <v>164</v>
      </c>
      <c r="D214" s="33" t="s">
        <v>165</v>
      </c>
      <c r="E214" s="33">
        <v>3468.61</v>
      </c>
      <c r="F214" s="11"/>
      <c r="G214" s="33">
        <v>2305.17</v>
      </c>
      <c r="H214" s="12"/>
      <c r="I214" s="33">
        <v>1163.43</v>
      </c>
      <c r="J214" s="12"/>
      <c r="K214" s="16"/>
      <c r="L214" s="17"/>
      <c r="M214" s="17"/>
      <c r="N214" s="23"/>
    </row>
    <row r="215" spans="1:16" x14ac:dyDescent="0.3">
      <c r="A215" s="19">
        <v>43276</v>
      </c>
      <c r="B215">
        <v>2747072</v>
      </c>
      <c r="C215" s="32" t="s">
        <v>164</v>
      </c>
      <c r="D215" s="33" t="s">
        <v>165</v>
      </c>
      <c r="E215" s="33">
        <v>3679.35</v>
      </c>
      <c r="F215" s="11">
        <v>210.74</v>
      </c>
      <c r="G215" s="33">
        <v>2428.91</v>
      </c>
      <c r="H215" s="12">
        <v>123.74</v>
      </c>
      <c r="I215" s="33">
        <v>1250.44</v>
      </c>
      <c r="J215" s="12">
        <v>87.01</v>
      </c>
      <c r="K215" s="18">
        <f>F215*$C$5</f>
        <v>1062.1296</v>
      </c>
      <c r="L215" s="17">
        <f>H215*$C$2</f>
        <v>717.69199999999989</v>
      </c>
      <c r="M215" s="17">
        <f>J215*$C$3</f>
        <v>181.8509</v>
      </c>
      <c r="N215" s="23">
        <f>L215+M215</f>
        <v>899.54289999999992</v>
      </c>
    </row>
    <row r="216" spans="1:16" x14ac:dyDescent="0.3">
      <c r="A216" s="19">
        <v>43245</v>
      </c>
      <c r="B216">
        <v>2254520</v>
      </c>
      <c r="C216" s="32" t="s">
        <v>166</v>
      </c>
      <c r="D216" s="33" t="s">
        <v>167</v>
      </c>
      <c r="E216" s="33">
        <v>0.8</v>
      </c>
      <c r="F216" s="11"/>
      <c r="G216" s="33">
        <v>0.75</v>
      </c>
      <c r="H216" s="12"/>
      <c r="I216" s="33">
        <v>0.05</v>
      </c>
      <c r="J216" s="12"/>
      <c r="K216" s="16"/>
      <c r="L216" s="17"/>
      <c r="M216" s="17"/>
      <c r="N216" s="23"/>
    </row>
    <row r="217" spans="1:16" x14ac:dyDescent="0.3">
      <c r="A217" s="19">
        <v>43276</v>
      </c>
      <c r="B217">
        <v>2254520</v>
      </c>
      <c r="C217" s="32" t="s">
        <v>166</v>
      </c>
      <c r="D217" s="33" t="s">
        <v>167</v>
      </c>
      <c r="E217" s="33">
        <v>0.8</v>
      </c>
      <c r="F217" s="11">
        <v>0</v>
      </c>
      <c r="G217" s="33">
        <v>0.75</v>
      </c>
      <c r="H217" s="12">
        <v>0</v>
      </c>
      <c r="I217" s="33">
        <v>0.05</v>
      </c>
      <c r="J217" s="12">
        <v>0</v>
      </c>
      <c r="K217" s="18">
        <f>F217*$C$5</f>
        <v>0</v>
      </c>
      <c r="L217" s="17">
        <f>H217*$C$2</f>
        <v>0</v>
      </c>
      <c r="M217" s="17">
        <f>J217*$C$3</f>
        <v>0</v>
      </c>
      <c r="N217" s="23">
        <f>L217+M217</f>
        <v>0</v>
      </c>
    </row>
    <row r="218" spans="1:16" x14ac:dyDescent="0.3">
      <c r="A218" s="20">
        <v>43245</v>
      </c>
      <c r="B218">
        <v>2046034</v>
      </c>
      <c r="C218" s="32" t="s">
        <v>168</v>
      </c>
      <c r="D218" s="33" t="s">
        <v>169</v>
      </c>
      <c r="E218" s="33">
        <v>143.83000000000001</v>
      </c>
      <c r="F218" s="11"/>
      <c r="G218" s="33">
        <v>116.44</v>
      </c>
      <c r="H218" s="12"/>
      <c r="I218" s="33">
        <v>27.38</v>
      </c>
      <c r="J218" s="12"/>
      <c r="K218" s="16"/>
      <c r="L218" s="17"/>
      <c r="M218" s="17"/>
      <c r="N218" s="23"/>
    </row>
    <row r="219" spans="1:16" x14ac:dyDescent="0.3">
      <c r="A219" s="20">
        <v>43276</v>
      </c>
      <c r="B219">
        <v>2046034</v>
      </c>
      <c r="C219" s="32" t="s">
        <v>168</v>
      </c>
      <c r="D219" s="33" t="s">
        <v>169</v>
      </c>
      <c r="E219" s="33">
        <v>143.97</v>
      </c>
      <c r="F219" s="11">
        <v>0.139999999999986</v>
      </c>
      <c r="G219" s="33">
        <v>116.57</v>
      </c>
      <c r="H219" s="12">
        <v>0.13000000000001</v>
      </c>
      <c r="I219" s="33">
        <v>27.39</v>
      </c>
      <c r="J219" s="12">
        <v>1.00000000000016E-2</v>
      </c>
      <c r="K219" s="18">
        <f>F219*$C$5</f>
        <v>0.70559999999992939</v>
      </c>
      <c r="L219" s="17">
        <f>H219*$C$2</f>
        <v>0.75400000000005796</v>
      </c>
      <c r="M219" s="17">
        <f>J219*$C$3</f>
        <v>2.0900000000003343E-2</v>
      </c>
      <c r="N219" s="23">
        <f>L219+M219</f>
        <v>0.77490000000006132</v>
      </c>
    </row>
    <row r="220" spans="1:16" x14ac:dyDescent="0.3">
      <c r="A220" s="19">
        <v>43245</v>
      </c>
      <c r="B220">
        <v>2614629</v>
      </c>
      <c r="C220" s="32" t="s">
        <v>305</v>
      </c>
      <c r="D220" s="33" t="s">
        <v>306</v>
      </c>
      <c r="E220" s="33">
        <v>2781.38</v>
      </c>
      <c r="F220" s="11"/>
      <c r="G220" s="33">
        <v>608.24</v>
      </c>
      <c r="H220" s="12"/>
      <c r="I220" s="33">
        <v>2173.12</v>
      </c>
      <c r="J220" s="12"/>
      <c r="K220" s="16"/>
      <c r="L220" s="17"/>
      <c r="M220" s="17"/>
      <c r="N220" s="23"/>
    </row>
    <row r="221" spans="1:16" x14ac:dyDescent="0.3">
      <c r="A221" s="19">
        <v>43276</v>
      </c>
      <c r="B221">
        <v>2614629</v>
      </c>
      <c r="C221" s="32" t="s">
        <v>305</v>
      </c>
      <c r="D221" s="33" t="s">
        <v>306</v>
      </c>
      <c r="E221" s="33">
        <v>2883.14</v>
      </c>
      <c r="F221" s="11">
        <v>101.76</v>
      </c>
      <c r="G221" s="33">
        <v>687.16</v>
      </c>
      <c r="H221" s="12">
        <v>78.92</v>
      </c>
      <c r="I221" s="33">
        <v>2195.9699999999998</v>
      </c>
      <c r="J221" s="12">
        <v>22.850000000000399</v>
      </c>
      <c r="K221" s="18">
        <f>F221*$C$5</f>
        <v>512.87040000000002</v>
      </c>
      <c r="L221" s="17">
        <f>H221*$C$2</f>
        <v>457.73599999999999</v>
      </c>
      <c r="M221" s="17">
        <f>J221*$C$3</f>
        <v>47.756500000000834</v>
      </c>
      <c r="N221" s="23">
        <f>L221+M221</f>
        <v>505.4925000000008</v>
      </c>
      <c r="P221" s="4"/>
    </row>
    <row r="222" spans="1:16" x14ac:dyDescent="0.3">
      <c r="A222" s="19">
        <v>43245</v>
      </c>
      <c r="B222">
        <v>2350282</v>
      </c>
      <c r="C222" s="32" t="s">
        <v>170</v>
      </c>
      <c r="D222" s="33" t="s">
        <v>171</v>
      </c>
      <c r="E222" s="33">
        <v>3538.84</v>
      </c>
      <c r="F222" s="11"/>
      <c r="G222" s="33">
        <v>2533.58</v>
      </c>
      <c r="H222" s="12"/>
      <c r="I222" s="33">
        <v>1005.25</v>
      </c>
      <c r="J222" s="12"/>
      <c r="K222" s="16"/>
      <c r="L222" s="17"/>
      <c r="M222" s="17"/>
      <c r="N222" s="23"/>
    </row>
    <row r="223" spans="1:16" x14ac:dyDescent="0.3">
      <c r="A223" s="19">
        <v>43276</v>
      </c>
      <c r="B223">
        <v>2350282</v>
      </c>
      <c r="C223" s="32" t="s">
        <v>170</v>
      </c>
      <c r="D223" s="33" t="s">
        <v>171</v>
      </c>
      <c r="E223" s="33">
        <v>3667.45</v>
      </c>
      <c r="F223" s="11">
        <v>128.61000000000001</v>
      </c>
      <c r="G223" s="33">
        <v>2631.85</v>
      </c>
      <c r="H223" s="12">
        <v>98.27</v>
      </c>
      <c r="I223" s="33">
        <v>1035.5999999999999</v>
      </c>
      <c r="J223" s="12">
        <v>30.349999999999898</v>
      </c>
      <c r="K223" s="18">
        <f>F223*$C$5</f>
        <v>648.19440000000009</v>
      </c>
      <c r="L223" s="17">
        <f>H223*$C$2</f>
        <v>569.96600000000001</v>
      </c>
      <c r="M223" s="17">
        <f>J223*$C$3</f>
        <v>63.431499999999787</v>
      </c>
      <c r="N223" s="23">
        <f>L223+M223</f>
        <v>633.39749999999981</v>
      </c>
      <c r="P223" s="4"/>
    </row>
    <row r="224" spans="1:16" x14ac:dyDescent="0.3">
      <c r="A224" s="19">
        <v>43245</v>
      </c>
      <c r="B224">
        <v>2320713</v>
      </c>
      <c r="C224" s="32" t="s">
        <v>172</v>
      </c>
      <c r="D224" s="33" t="s">
        <v>173</v>
      </c>
      <c r="E224" s="33">
        <v>1965.82</v>
      </c>
      <c r="F224" s="11"/>
      <c r="G224" s="33">
        <v>1343.89</v>
      </c>
      <c r="H224" s="12"/>
      <c r="I224" s="33">
        <v>621.92999999999995</v>
      </c>
      <c r="J224" s="12"/>
      <c r="K224" s="16"/>
      <c r="L224" s="17"/>
      <c r="M224" s="17"/>
      <c r="N224" s="23"/>
    </row>
    <row r="225" spans="1:14" x14ac:dyDescent="0.3">
      <c r="A225" s="19">
        <v>43276</v>
      </c>
      <c r="B225">
        <v>2320713</v>
      </c>
      <c r="C225" s="32" t="s">
        <v>172</v>
      </c>
      <c r="D225" s="33" t="s">
        <v>173</v>
      </c>
      <c r="E225" s="33">
        <v>1965.88</v>
      </c>
      <c r="F225" s="11">
        <v>6.0000000000172797E-2</v>
      </c>
      <c r="G225" s="33">
        <v>1343.93</v>
      </c>
      <c r="H225" s="12">
        <v>3.9999999999963599E-2</v>
      </c>
      <c r="I225" s="33">
        <v>621.94000000000005</v>
      </c>
      <c r="J225" s="12">
        <v>9.9999999999909103E-3</v>
      </c>
      <c r="K225" s="18">
        <f>F225*$C$5</f>
        <v>0.30240000000087092</v>
      </c>
      <c r="L225" s="17">
        <f>H225*$C$2</f>
        <v>0.23199999999978888</v>
      </c>
      <c r="M225" s="17">
        <f>J225*$C$3</f>
        <v>2.0899999999981E-2</v>
      </c>
      <c r="N225" s="23">
        <f>L225+M225</f>
        <v>0.25289999999976986</v>
      </c>
    </row>
    <row r="226" spans="1:14" x14ac:dyDescent="0.3">
      <c r="A226" s="20">
        <v>43245</v>
      </c>
      <c r="B226">
        <v>2771688</v>
      </c>
      <c r="C226" s="32" t="s">
        <v>357</v>
      </c>
      <c r="D226" s="33" t="s">
        <v>180</v>
      </c>
      <c r="E226" s="33">
        <v>31419.39</v>
      </c>
      <c r="F226" s="11"/>
      <c r="G226" s="33">
        <v>21151.94</v>
      </c>
      <c r="H226" s="12"/>
      <c r="I226" s="33">
        <v>10267.44</v>
      </c>
      <c r="J226" s="12"/>
      <c r="K226" s="16"/>
      <c r="L226" s="17"/>
      <c r="M226" s="17"/>
      <c r="N226" s="23"/>
    </row>
    <row r="227" spans="1:14" x14ac:dyDescent="0.3">
      <c r="A227" s="20">
        <v>43276</v>
      </c>
      <c r="B227">
        <v>2771688</v>
      </c>
      <c r="C227" s="32" t="s">
        <v>357</v>
      </c>
      <c r="D227" s="33" t="s">
        <v>180</v>
      </c>
      <c r="E227" s="33">
        <v>31751.78</v>
      </c>
      <c r="F227" s="11">
        <v>332.390000000003</v>
      </c>
      <c r="G227" s="33">
        <v>21327.62</v>
      </c>
      <c r="H227" s="12">
        <v>175.68</v>
      </c>
      <c r="I227" s="33">
        <v>10424.16</v>
      </c>
      <c r="J227" s="12">
        <v>156.719999999999</v>
      </c>
      <c r="K227" s="18">
        <f>F227*$C$5</f>
        <v>1675.2456000000152</v>
      </c>
      <c r="L227" s="17">
        <f>H227*$C$2</f>
        <v>1018.944</v>
      </c>
      <c r="M227" s="17">
        <f>J227*$C$3</f>
        <v>327.54479999999791</v>
      </c>
      <c r="N227" s="23">
        <f>L227+M227</f>
        <v>1346.4887999999978</v>
      </c>
    </row>
    <row r="228" spans="1:14" x14ac:dyDescent="0.3">
      <c r="A228" s="19">
        <v>43245</v>
      </c>
      <c r="B228">
        <v>2138089</v>
      </c>
      <c r="C228" s="32" t="s">
        <v>174</v>
      </c>
      <c r="D228" s="33" t="s">
        <v>175</v>
      </c>
      <c r="E228" s="33">
        <v>6361.35</v>
      </c>
      <c r="F228" s="11"/>
      <c r="G228" s="33">
        <v>4122.41</v>
      </c>
      <c r="H228" s="12"/>
      <c r="I228" s="33">
        <v>2238.92</v>
      </c>
      <c r="J228" s="12"/>
      <c r="K228" s="16"/>
      <c r="L228" s="17"/>
      <c r="M228" s="17"/>
      <c r="N228" s="23"/>
    </row>
    <row r="229" spans="1:14" x14ac:dyDescent="0.3">
      <c r="A229" s="19">
        <v>43276</v>
      </c>
      <c r="B229">
        <v>2138089</v>
      </c>
      <c r="C229" s="32" t="s">
        <v>174</v>
      </c>
      <c r="D229" s="33" t="s">
        <v>175</v>
      </c>
      <c r="E229" s="33">
        <v>6429.28</v>
      </c>
      <c r="F229" s="11">
        <v>67.929999999999396</v>
      </c>
      <c r="G229" s="33">
        <v>4168.09</v>
      </c>
      <c r="H229" s="12">
        <v>45.680000000000298</v>
      </c>
      <c r="I229" s="33">
        <v>2261.1799999999998</v>
      </c>
      <c r="J229" s="12">
        <v>22.259999999999799</v>
      </c>
      <c r="K229" s="18">
        <f>F229*$C$5</f>
        <v>342.36719999999696</v>
      </c>
      <c r="L229" s="17">
        <f>H229*$C$2</f>
        <v>264.94400000000172</v>
      </c>
      <c r="M229" s="17">
        <f>J229*$C$3</f>
        <v>46.523399999999576</v>
      </c>
      <c r="N229" s="23">
        <f>L229+M229</f>
        <v>311.46740000000131</v>
      </c>
    </row>
    <row r="230" spans="1:14" x14ac:dyDescent="0.3">
      <c r="A230" s="19">
        <v>43245</v>
      </c>
      <c r="B230">
        <v>2795488</v>
      </c>
      <c r="C230" s="32" t="s">
        <v>176</v>
      </c>
      <c r="D230" s="33" t="s">
        <v>356</v>
      </c>
      <c r="E230" s="33">
        <v>1743.03</v>
      </c>
      <c r="F230" s="11"/>
      <c r="G230" s="33">
        <v>899.59</v>
      </c>
      <c r="H230" s="12"/>
      <c r="I230" s="33">
        <v>843.43</v>
      </c>
      <c r="J230" s="12"/>
      <c r="K230" s="16"/>
      <c r="L230" s="17"/>
      <c r="M230" s="17"/>
      <c r="N230" s="23"/>
    </row>
    <row r="231" spans="1:14" x14ac:dyDescent="0.3">
      <c r="A231" s="19">
        <v>43276</v>
      </c>
      <c r="B231">
        <v>2795488</v>
      </c>
      <c r="C231" s="32" t="s">
        <v>176</v>
      </c>
      <c r="D231" s="33" t="s">
        <v>356</v>
      </c>
      <c r="E231" s="33">
        <v>1801.11</v>
      </c>
      <c r="F231" s="11">
        <v>58.080000000000197</v>
      </c>
      <c r="G231" s="33">
        <v>948.37</v>
      </c>
      <c r="H231" s="12">
        <v>48.78</v>
      </c>
      <c r="I231" s="33">
        <v>852.73</v>
      </c>
      <c r="J231" s="12">
        <v>9.2999999999999492</v>
      </c>
      <c r="K231" s="18">
        <f>F231*$C$5</f>
        <v>292.72320000000099</v>
      </c>
      <c r="L231" s="17">
        <f>H231*$C$2</f>
        <v>282.92399999999998</v>
      </c>
      <c r="M231" s="17">
        <f>J231*$C$3</f>
        <v>19.436999999999891</v>
      </c>
      <c r="N231" s="23">
        <f>L231+M231</f>
        <v>302.36099999999988</v>
      </c>
    </row>
    <row r="232" spans="1:14" x14ac:dyDescent="0.3">
      <c r="A232" s="19">
        <v>43245</v>
      </c>
      <c r="B232">
        <v>2073221</v>
      </c>
      <c r="C232" s="32" t="s">
        <v>177</v>
      </c>
      <c r="D232" s="33" t="s">
        <v>178</v>
      </c>
      <c r="E232" s="33">
        <v>2566.81</v>
      </c>
      <c r="F232" s="11"/>
      <c r="G232" s="33">
        <v>1828.1</v>
      </c>
      <c r="H232" s="12"/>
      <c r="I232" s="33">
        <v>738.71</v>
      </c>
      <c r="J232" s="12"/>
      <c r="K232" s="16"/>
      <c r="L232" s="17"/>
      <c r="M232" s="17"/>
      <c r="N232" s="23"/>
    </row>
    <row r="233" spans="1:14" x14ac:dyDescent="0.3">
      <c r="A233" s="19">
        <v>43276</v>
      </c>
      <c r="B233">
        <v>2073221</v>
      </c>
      <c r="C233" s="32" t="s">
        <v>177</v>
      </c>
      <c r="D233" s="33" t="s">
        <v>178</v>
      </c>
      <c r="E233" s="33">
        <v>2571.11</v>
      </c>
      <c r="F233" s="11">
        <v>4.3000000000001801</v>
      </c>
      <c r="G233" s="33">
        <v>1832.01</v>
      </c>
      <c r="H233" s="12">
        <v>3.90999999999985</v>
      </c>
      <c r="I233" s="33">
        <v>739.09</v>
      </c>
      <c r="J233" s="12">
        <v>0.37999999999999501</v>
      </c>
      <c r="K233" s="18">
        <f>F233*$C$5</f>
        <v>21.672000000000907</v>
      </c>
      <c r="L233" s="17">
        <f>H233*$C$2</f>
        <v>22.67799999999913</v>
      </c>
      <c r="M233" s="17">
        <f>J233*$C$3</f>
        <v>0.79419999999998947</v>
      </c>
      <c r="N233" s="23">
        <f>L233+M233</f>
        <v>23.47219999999912</v>
      </c>
    </row>
    <row r="234" spans="1:14" x14ac:dyDescent="0.3">
      <c r="A234" s="20">
        <v>43245</v>
      </c>
      <c r="B234">
        <v>4242380</v>
      </c>
      <c r="C234" s="32" t="s">
        <v>179</v>
      </c>
      <c r="D234" s="33" t="s">
        <v>180</v>
      </c>
      <c r="E234" s="33">
        <v>29641.501</v>
      </c>
      <c r="F234" s="11"/>
      <c r="G234" s="33">
        <v>19217.371999999999</v>
      </c>
      <c r="H234" s="12"/>
      <c r="I234" s="33">
        <v>10424.129000000001</v>
      </c>
      <c r="J234" s="12"/>
      <c r="K234" s="16"/>
      <c r="L234" s="17"/>
      <c r="M234" s="17"/>
      <c r="N234" s="23"/>
    </row>
    <row r="235" spans="1:14" x14ac:dyDescent="0.3">
      <c r="A235" s="20">
        <v>43276</v>
      </c>
      <c r="B235">
        <v>4242380</v>
      </c>
      <c r="C235" s="32" t="s">
        <v>179</v>
      </c>
      <c r="D235" s="33" t="s">
        <v>180</v>
      </c>
      <c r="E235" s="33">
        <v>30086.859</v>
      </c>
      <c r="F235" s="11">
        <v>445.358</v>
      </c>
      <c r="G235" s="33">
        <v>19542.312999999998</v>
      </c>
      <c r="H235" s="12">
        <v>324.94100000000299</v>
      </c>
      <c r="I235" s="33">
        <v>10544.546</v>
      </c>
      <c r="J235" s="12">
        <v>120.41699999999901</v>
      </c>
      <c r="K235" s="18">
        <f>F235*$C$5</f>
        <v>2244.6043199999999</v>
      </c>
      <c r="L235" s="17">
        <f>H235*$C$2</f>
        <v>1884.6578000000172</v>
      </c>
      <c r="M235" s="17">
        <f>J235*$C$3</f>
        <v>251.67152999999792</v>
      </c>
      <c r="N235" s="23">
        <f>L235+M235</f>
        <v>2136.329330000015</v>
      </c>
    </row>
    <row r="236" spans="1:14" x14ac:dyDescent="0.3">
      <c r="A236" s="19">
        <v>43245</v>
      </c>
      <c r="B236">
        <v>2049477</v>
      </c>
      <c r="C236" s="32" t="s">
        <v>181</v>
      </c>
      <c r="D236" s="33" t="s">
        <v>182</v>
      </c>
      <c r="E236" s="33">
        <v>15940.21</v>
      </c>
      <c r="F236" s="11"/>
      <c r="G236" s="33">
        <v>10861.55</v>
      </c>
      <c r="H236" s="12"/>
      <c r="I236" s="33">
        <v>5078.6499999999996</v>
      </c>
      <c r="J236" s="12"/>
      <c r="K236" s="16"/>
      <c r="L236" s="17"/>
      <c r="M236" s="17"/>
      <c r="N236" s="23"/>
    </row>
    <row r="237" spans="1:14" x14ac:dyDescent="0.3">
      <c r="A237" s="19">
        <v>43276</v>
      </c>
      <c r="B237">
        <v>2049477</v>
      </c>
      <c r="C237" s="32" t="s">
        <v>181</v>
      </c>
      <c r="D237" s="33" t="s">
        <v>182</v>
      </c>
      <c r="E237" s="33">
        <v>15958.42</v>
      </c>
      <c r="F237" s="11">
        <v>18.209999999999098</v>
      </c>
      <c r="G237" s="33">
        <v>10873.69</v>
      </c>
      <c r="H237" s="12">
        <v>12.1399999999994</v>
      </c>
      <c r="I237" s="33">
        <v>5084.72</v>
      </c>
      <c r="J237" s="12">
        <v>6.0699999999997098</v>
      </c>
      <c r="K237" s="18">
        <f>F237*$C$5</f>
        <v>91.778399999995457</v>
      </c>
      <c r="L237" s="17">
        <f>H237*$C$2</f>
        <v>70.411999999996524</v>
      </c>
      <c r="M237" s="17">
        <f>J237*$C$3</f>
        <v>12.686299999999394</v>
      </c>
      <c r="N237" s="23">
        <f>L237+M237</f>
        <v>83.098299999995916</v>
      </c>
    </row>
    <row r="238" spans="1:14" x14ac:dyDescent="0.3">
      <c r="A238" s="19">
        <v>43245</v>
      </c>
      <c r="B238">
        <v>2072630</v>
      </c>
      <c r="C238" s="32" t="s">
        <v>183</v>
      </c>
      <c r="D238" s="33" t="s">
        <v>184</v>
      </c>
      <c r="E238" s="33">
        <v>3274.12</v>
      </c>
      <c r="F238" s="11"/>
      <c r="G238" s="33">
        <v>2639.85</v>
      </c>
      <c r="H238" s="12"/>
      <c r="I238" s="33">
        <v>634.26</v>
      </c>
      <c r="J238" s="12"/>
      <c r="K238" s="16"/>
      <c r="L238" s="17"/>
      <c r="M238" s="17"/>
      <c r="N238" s="23"/>
    </row>
    <row r="239" spans="1:14" x14ac:dyDescent="0.3">
      <c r="A239" s="19">
        <v>43276</v>
      </c>
      <c r="B239">
        <v>2072630</v>
      </c>
      <c r="C239" s="32" t="s">
        <v>183</v>
      </c>
      <c r="D239" s="33" t="s">
        <v>184</v>
      </c>
      <c r="E239" s="33">
        <v>3543.01</v>
      </c>
      <c r="F239" s="11">
        <v>268.89</v>
      </c>
      <c r="G239" s="33">
        <v>2814.48</v>
      </c>
      <c r="H239" s="12">
        <v>174.63</v>
      </c>
      <c r="I239" s="33">
        <v>728.52</v>
      </c>
      <c r="J239" s="12">
        <v>94.26</v>
      </c>
      <c r="K239" s="18">
        <f>F239*$C$5</f>
        <v>1355.2056</v>
      </c>
      <c r="L239" s="17">
        <f>H239*$C$2</f>
        <v>1012.8539999999999</v>
      </c>
      <c r="M239" s="17">
        <f>J239*$C$3</f>
        <v>197.0034</v>
      </c>
      <c r="N239" s="23">
        <f>L239+M239</f>
        <v>1209.8573999999999</v>
      </c>
    </row>
    <row r="240" spans="1:14" x14ac:dyDescent="0.3">
      <c r="A240" s="19">
        <v>43245</v>
      </c>
      <c r="B240">
        <v>2168324</v>
      </c>
      <c r="C240" s="32" t="s">
        <v>185</v>
      </c>
      <c r="D240" s="33" t="s">
        <v>186</v>
      </c>
      <c r="E240" s="33">
        <v>7901.27</v>
      </c>
      <c r="F240" s="11"/>
      <c r="G240" s="33">
        <v>6267.71</v>
      </c>
      <c r="H240" s="12"/>
      <c r="I240" s="33">
        <v>1633.55</v>
      </c>
      <c r="J240" s="12"/>
      <c r="K240" s="16"/>
      <c r="L240" s="17"/>
      <c r="M240" s="17"/>
      <c r="N240" s="23"/>
    </row>
    <row r="241" spans="1:14" x14ac:dyDescent="0.3">
      <c r="A241" s="19">
        <v>43276</v>
      </c>
      <c r="B241">
        <v>2168324</v>
      </c>
      <c r="C241" s="32" t="s">
        <v>185</v>
      </c>
      <c r="D241" s="33" t="s">
        <v>186</v>
      </c>
      <c r="E241" s="33">
        <v>8051.58</v>
      </c>
      <c r="F241" s="11">
        <v>150.30999999999901</v>
      </c>
      <c r="G241" s="33">
        <v>6401.45</v>
      </c>
      <c r="H241" s="12">
        <v>133.74</v>
      </c>
      <c r="I241" s="33">
        <v>1650.12</v>
      </c>
      <c r="J241" s="12">
        <v>16.570000000000199</v>
      </c>
      <c r="K241" s="18">
        <f>F241*$C$5</f>
        <v>757.56239999999502</v>
      </c>
      <c r="L241" s="17">
        <f>H241*$C$2</f>
        <v>775.69200000000001</v>
      </c>
      <c r="M241" s="17">
        <f>J241*$C$3</f>
        <v>34.631300000000415</v>
      </c>
      <c r="N241" s="23">
        <f>L241+M241</f>
        <v>810.32330000000047</v>
      </c>
    </row>
    <row r="242" spans="1:14" x14ac:dyDescent="0.3">
      <c r="A242" s="20">
        <v>43245</v>
      </c>
      <c r="B242">
        <v>2254628</v>
      </c>
      <c r="C242" s="32" t="s">
        <v>187</v>
      </c>
      <c r="D242" s="33" t="s">
        <v>188</v>
      </c>
      <c r="E242" s="33">
        <v>4237.3500000000004</v>
      </c>
      <c r="F242" s="11"/>
      <c r="G242" s="33">
        <v>3186.03</v>
      </c>
      <c r="H242" s="12"/>
      <c r="I242" s="33">
        <v>1051.31</v>
      </c>
      <c r="J242" s="12"/>
      <c r="K242" s="16"/>
      <c r="L242" s="17"/>
      <c r="M242" s="17"/>
      <c r="N242" s="23"/>
    </row>
    <row r="243" spans="1:14" x14ac:dyDescent="0.3">
      <c r="A243" s="20">
        <v>43276</v>
      </c>
      <c r="B243">
        <v>2254628</v>
      </c>
      <c r="C243" s="32" t="s">
        <v>187</v>
      </c>
      <c r="D243" s="33" t="s">
        <v>188</v>
      </c>
      <c r="E243" s="33">
        <v>4374.2</v>
      </c>
      <c r="F243" s="11">
        <v>136.849999999999</v>
      </c>
      <c r="G243" s="33">
        <v>3290.61</v>
      </c>
      <c r="H243" s="12">
        <v>104.58</v>
      </c>
      <c r="I243" s="33">
        <v>1083.58</v>
      </c>
      <c r="J243" s="12">
        <v>32.270000000000003</v>
      </c>
      <c r="K243" s="18">
        <f>F243*$C$5</f>
        <v>689.72399999999493</v>
      </c>
      <c r="L243" s="17">
        <f>H243*$C$2</f>
        <v>606.56399999999996</v>
      </c>
      <c r="M243" s="17">
        <f>J243*$C$3</f>
        <v>67.444299999999998</v>
      </c>
      <c r="N243" s="23">
        <f>L243+M243</f>
        <v>674.00829999999996</v>
      </c>
    </row>
    <row r="244" spans="1:14" x14ac:dyDescent="0.3">
      <c r="A244" s="19">
        <v>43245</v>
      </c>
      <c r="B244">
        <v>2758983</v>
      </c>
      <c r="C244" s="32" t="s">
        <v>189</v>
      </c>
      <c r="D244" s="33" t="s">
        <v>190</v>
      </c>
      <c r="E244" s="33">
        <v>1759.61</v>
      </c>
      <c r="F244" s="11"/>
      <c r="G244" s="33">
        <v>897.9</v>
      </c>
      <c r="H244" s="12"/>
      <c r="I244" s="33">
        <v>861.7</v>
      </c>
      <c r="J244" s="12"/>
      <c r="K244" s="16"/>
      <c r="L244" s="17"/>
      <c r="M244" s="17"/>
      <c r="N244" s="23"/>
    </row>
    <row r="245" spans="1:14" x14ac:dyDescent="0.3">
      <c r="A245" s="19">
        <v>43276</v>
      </c>
      <c r="B245">
        <v>2758983</v>
      </c>
      <c r="C245" s="32" t="s">
        <v>189</v>
      </c>
      <c r="D245" s="33" t="s">
        <v>190</v>
      </c>
      <c r="E245" s="33">
        <v>1816.08</v>
      </c>
      <c r="F245" s="11">
        <v>56.4699999999998</v>
      </c>
      <c r="G245" s="33">
        <v>926.74</v>
      </c>
      <c r="H245" s="12">
        <v>28.84</v>
      </c>
      <c r="I245" s="33">
        <v>889.33</v>
      </c>
      <c r="J245" s="12">
        <v>27.63</v>
      </c>
      <c r="K245" s="18">
        <f>F245*$C$5</f>
        <v>284.60879999999901</v>
      </c>
      <c r="L245" s="17">
        <f>H245*$C$2</f>
        <v>167.27199999999999</v>
      </c>
      <c r="M245" s="17">
        <f>J245*$C$3</f>
        <v>57.746699999999997</v>
      </c>
      <c r="N245" s="23">
        <f>L245+M245</f>
        <v>225.0187</v>
      </c>
    </row>
    <row r="246" spans="1:14" x14ac:dyDescent="0.3">
      <c r="A246" s="19">
        <v>43245</v>
      </c>
      <c r="B246">
        <v>1960953</v>
      </c>
      <c r="C246" s="32" t="s">
        <v>191</v>
      </c>
      <c r="D246" s="33" t="s">
        <v>192</v>
      </c>
      <c r="E246" s="33">
        <v>2597.5100000000002</v>
      </c>
      <c r="F246" s="11"/>
      <c r="G246" s="33">
        <v>2025.43</v>
      </c>
      <c r="H246" s="12"/>
      <c r="I246" s="33">
        <v>572.07000000000005</v>
      </c>
      <c r="J246" s="12"/>
      <c r="K246" s="16"/>
      <c r="L246" s="17"/>
      <c r="M246" s="17"/>
      <c r="N246" s="23"/>
    </row>
    <row r="247" spans="1:14" x14ac:dyDescent="0.3">
      <c r="A247" s="19">
        <v>43276</v>
      </c>
      <c r="B247">
        <v>1960953</v>
      </c>
      <c r="C247" s="32" t="s">
        <v>191</v>
      </c>
      <c r="D247" s="33" t="s">
        <v>192</v>
      </c>
      <c r="E247" s="33">
        <v>2597.5100000000002</v>
      </c>
      <c r="F247" s="11">
        <v>0</v>
      </c>
      <c r="G247" s="33">
        <v>2025.43</v>
      </c>
      <c r="H247" s="12">
        <v>0</v>
      </c>
      <c r="I247" s="33">
        <v>572.08000000000004</v>
      </c>
      <c r="J247" s="12">
        <v>9.9999999999909103E-3</v>
      </c>
      <c r="K247" s="18">
        <f>F247*$C$5</f>
        <v>0</v>
      </c>
      <c r="L247" s="17">
        <f>H247*$C$2</f>
        <v>0</v>
      </c>
      <c r="M247" s="17">
        <f>J247*$C$3</f>
        <v>2.0899999999981E-2</v>
      </c>
      <c r="N247" s="23">
        <f>L247+M247</f>
        <v>2.0899999999981E-2</v>
      </c>
    </row>
    <row r="248" spans="1:14" x14ac:dyDescent="0.3">
      <c r="A248" s="19">
        <v>43245</v>
      </c>
      <c r="B248">
        <v>5063041</v>
      </c>
      <c r="C248" s="32" t="s">
        <v>193</v>
      </c>
      <c r="D248" s="33" t="s">
        <v>194</v>
      </c>
      <c r="E248" s="33">
        <v>6979.54</v>
      </c>
      <c r="F248" s="11"/>
      <c r="G248" s="33">
        <v>4771.4799999999996</v>
      </c>
      <c r="H248" s="12"/>
      <c r="I248" s="33">
        <v>2208.06</v>
      </c>
      <c r="J248" s="12"/>
      <c r="K248" s="16"/>
      <c r="L248" s="17"/>
      <c r="M248" s="17"/>
      <c r="N248" s="23"/>
    </row>
    <row r="249" spans="1:14" x14ac:dyDescent="0.3">
      <c r="A249" s="19">
        <v>43276</v>
      </c>
      <c r="B249">
        <v>5063041</v>
      </c>
      <c r="C249" s="32" t="s">
        <v>193</v>
      </c>
      <c r="D249" s="33" t="s">
        <v>194</v>
      </c>
      <c r="E249" s="33">
        <v>7141.8</v>
      </c>
      <c r="F249" s="11">
        <v>162.26</v>
      </c>
      <c r="G249" s="33">
        <v>4889.1400000000003</v>
      </c>
      <c r="H249" s="12">
        <v>117.66</v>
      </c>
      <c r="I249" s="33">
        <v>2252.65</v>
      </c>
      <c r="J249" s="12">
        <v>44.590000000000103</v>
      </c>
      <c r="K249" s="18">
        <f>F249*$C$5</f>
        <v>817.79039999999998</v>
      </c>
      <c r="L249" s="17">
        <f>H249*$C$2</f>
        <v>682.428</v>
      </c>
      <c r="M249" s="17">
        <f>J249*$C$3</f>
        <v>93.193100000000214</v>
      </c>
      <c r="N249" s="23">
        <f>L249+M249</f>
        <v>775.62110000000018</v>
      </c>
    </row>
    <row r="250" spans="1:14" x14ac:dyDescent="0.3">
      <c r="A250" s="20">
        <v>43245</v>
      </c>
      <c r="B250">
        <v>2694743</v>
      </c>
      <c r="C250" s="32" t="s">
        <v>195</v>
      </c>
      <c r="D250" s="33" t="s">
        <v>196</v>
      </c>
      <c r="E250" s="33">
        <v>1037.1099999999999</v>
      </c>
      <c r="F250" s="11"/>
      <c r="G250" s="33">
        <v>722.61</v>
      </c>
      <c r="H250" s="12"/>
      <c r="I250" s="33">
        <v>314.5</v>
      </c>
      <c r="J250" s="12"/>
      <c r="K250" s="16"/>
      <c r="L250" s="17"/>
      <c r="M250" s="17"/>
      <c r="N250" s="23"/>
    </row>
    <row r="251" spans="1:14" x14ac:dyDescent="0.3">
      <c r="A251" s="20">
        <v>43276</v>
      </c>
      <c r="B251">
        <v>2694743</v>
      </c>
      <c r="C251" s="32" t="s">
        <v>195</v>
      </c>
      <c r="D251" s="33" t="s">
        <v>196</v>
      </c>
      <c r="E251" s="33">
        <v>1156.43</v>
      </c>
      <c r="F251" s="11">
        <v>119.32</v>
      </c>
      <c r="G251" s="33">
        <v>802.37</v>
      </c>
      <c r="H251" s="12">
        <v>79.760000000000005</v>
      </c>
      <c r="I251" s="33">
        <v>354.05</v>
      </c>
      <c r="J251" s="12">
        <v>39.549999999999997</v>
      </c>
      <c r="K251" s="18">
        <f>F251*$C$5</f>
        <v>601.37279999999998</v>
      </c>
      <c r="L251" s="17">
        <f>H251*$C$2</f>
        <v>462.608</v>
      </c>
      <c r="M251" s="17">
        <f>J251*$C$3</f>
        <v>82.659499999999994</v>
      </c>
      <c r="N251" s="23">
        <f>L251+M251</f>
        <v>545.26750000000004</v>
      </c>
    </row>
    <row r="252" spans="1:14" x14ac:dyDescent="0.3">
      <c r="A252" s="19">
        <v>43245</v>
      </c>
      <c r="B252">
        <v>2153135</v>
      </c>
      <c r="C252" s="32" t="s">
        <v>197</v>
      </c>
      <c r="D252" s="33" t="s">
        <v>198</v>
      </c>
      <c r="E252" s="33">
        <v>1649.27</v>
      </c>
      <c r="F252" s="11"/>
      <c r="G252" s="33">
        <v>1467.14</v>
      </c>
      <c r="H252" s="12"/>
      <c r="I252" s="33">
        <v>182.12</v>
      </c>
      <c r="J252" s="12"/>
      <c r="K252" s="16"/>
      <c r="L252" s="17"/>
      <c r="M252" s="17"/>
      <c r="N252" s="23"/>
    </row>
    <row r="253" spans="1:14" x14ac:dyDescent="0.3">
      <c r="A253" s="19">
        <v>43276</v>
      </c>
      <c r="B253">
        <v>2153135</v>
      </c>
      <c r="C253" s="32" t="s">
        <v>197</v>
      </c>
      <c r="D253" s="33" t="s">
        <v>198</v>
      </c>
      <c r="E253" s="33">
        <v>1652.46</v>
      </c>
      <c r="F253" s="11">
        <v>3.1900000000000501</v>
      </c>
      <c r="G253" s="33">
        <v>1469.99</v>
      </c>
      <c r="H253" s="12">
        <v>2.8499999999999099</v>
      </c>
      <c r="I253" s="33">
        <v>182.46</v>
      </c>
      <c r="J253" s="12">
        <v>0.34000000000000302</v>
      </c>
      <c r="K253" s="18">
        <f>F253*$C$5</f>
        <v>16.077600000000253</v>
      </c>
      <c r="L253" s="17">
        <f>H253*$C$2</f>
        <v>16.529999999999479</v>
      </c>
      <c r="M253" s="17">
        <f>J253*$C$3</f>
        <v>0.71060000000000623</v>
      </c>
      <c r="N253" s="23">
        <f>L253+M253</f>
        <v>17.240599999999485</v>
      </c>
    </row>
    <row r="254" spans="1:14" x14ac:dyDescent="0.3">
      <c r="A254" s="19">
        <v>43245</v>
      </c>
      <c r="B254">
        <v>2151790</v>
      </c>
      <c r="C254" s="32" t="s">
        <v>199</v>
      </c>
      <c r="D254" s="33" t="s">
        <v>200</v>
      </c>
      <c r="E254" s="33">
        <v>2585.04</v>
      </c>
      <c r="F254" s="11"/>
      <c r="G254" s="33">
        <v>1849.79</v>
      </c>
      <c r="H254" s="12"/>
      <c r="I254" s="33">
        <v>735.25</v>
      </c>
      <c r="J254" s="12"/>
      <c r="K254" s="16"/>
      <c r="L254" s="17"/>
      <c r="M254" s="17"/>
      <c r="N254" s="23"/>
    </row>
    <row r="255" spans="1:14" x14ac:dyDescent="0.3">
      <c r="A255" s="19">
        <v>43276</v>
      </c>
      <c r="B255">
        <v>2151790</v>
      </c>
      <c r="C255" s="32" t="s">
        <v>199</v>
      </c>
      <c r="D255" s="33" t="s">
        <v>200</v>
      </c>
      <c r="E255" s="33">
        <v>2661.58</v>
      </c>
      <c r="F255" s="11">
        <v>76.540000000000006</v>
      </c>
      <c r="G255" s="33">
        <v>1909.52</v>
      </c>
      <c r="H255" s="12">
        <v>59.73</v>
      </c>
      <c r="I255" s="33">
        <v>752.05</v>
      </c>
      <c r="J255" s="12">
        <v>16.8000000000001</v>
      </c>
      <c r="K255" s="18">
        <f>F255*$C$5</f>
        <v>385.76160000000004</v>
      </c>
      <c r="L255" s="17">
        <f>H255*$C$2</f>
        <v>346.43399999999997</v>
      </c>
      <c r="M255" s="17">
        <f>J255*$C$3</f>
        <v>35.112000000000208</v>
      </c>
      <c r="N255" s="23">
        <f>L255+M255</f>
        <v>381.54600000000016</v>
      </c>
    </row>
    <row r="256" spans="1:14" x14ac:dyDescent="0.3">
      <c r="A256" s="19">
        <v>43245</v>
      </c>
      <c r="B256">
        <v>2590692</v>
      </c>
      <c r="C256" s="32" t="s">
        <v>201</v>
      </c>
      <c r="D256" s="33" t="s">
        <v>202</v>
      </c>
      <c r="E256" s="33">
        <v>4818.9799999999996</v>
      </c>
      <c r="F256" s="11"/>
      <c r="G256" s="33">
        <v>4079</v>
      </c>
      <c r="H256" s="12"/>
      <c r="I256" s="33">
        <v>739.95</v>
      </c>
      <c r="J256" s="12"/>
      <c r="K256" s="16"/>
      <c r="L256" s="17"/>
      <c r="M256" s="17"/>
      <c r="N256" s="23"/>
    </row>
    <row r="257" spans="1:14" x14ac:dyDescent="0.3">
      <c r="A257" s="19">
        <v>43276</v>
      </c>
      <c r="B257">
        <v>2590692</v>
      </c>
      <c r="C257" s="32" t="s">
        <v>201</v>
      </c>
      <c r="D257" s="33" t="s">
        <v>202</v>
      </c>
      <c r="E257" s="33">
        <v>5027.6099999999997</v>
      </c>
      <c r="F257" s="11">
        <v>208.629999999999</v>
      </c>
      <c r="G257" s="33">
        <v>4218.4799999999996</v>
      </c>
      <c r="H257" s="12">
        <v>139.47999999999999</v>
      </c>
      <c r="I257" s="33">
        <v>809.09</v>
      </c>
      <c r="J257" s="12">
        <v>69.14</v>
      </c>
      <c r="K257" s="18">
        <f>F257*$C$5</f>
        <v>1051.4951999999951</v>
      </c>
      <c r="L257" s="17">
        <f>H257*$C$2</f>
        <v>808.98399999999992</v>
      </c>
      <c r="M257" s="17">
        <f>J257*$C$3</f>
        <v>144.5026</v>
      </c>
      <c r="N257" s="23">
        <f>L257+M257</f>
        <v>953.48659999999995</v>
      </c>
    </row>
    <row r="258" spans="1:14" x14ac:dyDescent="0.3">
      <c r="A258" s="20">
        <v>43245</v>
      </c>
      <c r="B258">
        <v>2318647</v>
      </c>
      <c r="C258" s="32" t="s">
        <v>203</v>
      </c>
      <c r="D258" s="33" t="s">
        <v>204</v>
      </c>
      <c r="E258" s="33">
        <v>320.89</v>
      </c>
      <c r="F258" s="11"/>
      <c r="G258" s="33">
        <v>269.67</v>
      </c>
      <c r="H258" s="12"/>
      <c r="I258" s="33">
        <v>51.22</v>
      </c>
      <c r="J258" s="12"/>
      <c r="K258" s="16"/>
      <c r="L258" s="17"/>
      <c r="M258" s="17"/>
      <c r="N258" s="23"/>
    </row>
    <row r="259" spans="1:14" x14ac:dyDescent="0.3">
      <c r="A259" s="20">
        <v>43276</v>
      </c>
      <c r="B259">
        <v>2318647</v>
      </c>
      <c r="C259" s="32" t="s">
        <v>203</v>
      </c>
      <c r="D259" s="33" t="s">
        <v>204</v>
      </c>
      <c r="E259" s="33">
        <v>345.73</v>
      </c>
      <c r="F259" s="11">
        <v>24.84</v>
      </c>
      <c r="G259" s="33">
        <v>288.93</v>
      </c>
      <c r="H259" s="12">
        <v>19.260000000000002</v>
      </c>
      <c r="I259" s="33">
        <v>56.79</v>
      </c>
      <c r="J259" s="12">
        <v>5.57</v>
      </c>
      <c r="K259" s="18">
        <f>F259*$C$5</f>
        <v>125.1936</v>
      </c>
      <c r="L259" s="17">
        <f>H259*$C$2</f>
        <v>111.70800000000001</v>
      </c>
      <c r="M259" s="17">
        <f>J259*$C$3</f>
        <v>11.641299999999999</v>
      </c>
      <c r="N259" s="23">
        <f>L259+M259</f>
        <v>123.34930000000001</v>
      </c>
    </row>
    <row r="260" spans="1:14" x14ac:dyDescent="0.3">
      <c r="A260" s="19">
        <v>43245</v>
      </c>
      <c r="B260">
        <v>2362848</v>
      </c>
      <c r="C260" s="32" t="s">
        <v>205</v>
      </c>
      <c r="D260" s="33" t="s">
        <v>206</v>
      </c>
      <c r="E260" s="33">
        <v>4258.8900000000003</v>
      </c>
      <c r="F260" s="11"/>
      <c r="G260" s="33">
        <v>3866.2</v>
      </c>
      <c r="H260" s="12"/>
      <c r="I260" s="33">
        <v>392.69</v>
      </c>
      <c r="J260" s="12"/>
      <c r="K260" s="16"/>
      <c r="L260" s="17"/>
      <c r="M260" s="17"/>
      <c r="N260" s="23"/>
    </row>
    <row r="261" spans="1:14" x14ac:dyDescent="0.3">
      <c r="A261" s="19">
        <v>43276</v>
      </c>
      <c r="B261">
        <v>2362848</v>
      </c>
      <c r="C261" s="32" t="s">
        <v>205</v>
      </c>
      <c r="D261" s="33" t="s">
        <v>206</v>
      </c>
      <c r="E261" s="33">
        <v>4468.22</v>
      </c>
      <c r="F261" s="11">
        <v>209.33</v>
      </c>
      <c r="G261" s="33">
        <v>4046.74</v>
      </c>
      <c r="H261" s="12">
        <v>180.54</v>
      </c>
      <c r="I261" s="33">
        <v>421.48</v>
      </c>
      <c r="J261" s="12">
        <v>28.79</v>
      </c>
      <c r="K261" s="18">
        <f>F261*$C$5</f>
        <v>1055.0232000000001</v>
      </c>
      <c r="L261" s="17">
        <f>H261*$C$2</f>
        <v>1047.1319999999998</v>
      </c>
      <c r="M261" s="17">
        <f>J261*$C$3</f>
        <v>60.171099999999996</v>
      </c>
      <c r="N261" s="23">
        <f>L261+M261</f>
        <v>1107.3030999999999</v>
      </c>
    </row>
    <row r="262" spans="1:14" x14ac:dyDescent="0.3">
      <c r="A262" s="19">
        <v>43245</v>
      </c>
      <c r="B262">
        <v>2803980</v>
      </c>
      <c r="C262" s="32" t="s">
        <v>207</v>
      </c>
      <c r="D262" s="33" t="s">
        <v>208</v>
      </c>
      <c r="E262" s="33">
        <v>3325.84</v>
      </c>
      <c r="F262" s="11"/>
      <c r="G262" s="33">
        <v>2823.71</v>
      </c>
      <c r="H262" s="12"/>
      <c r="I262" s="33">
        <v>502.12</v>
      </c>
      <c r="J262" s="12"/>
      <c r="K262" s="16"/>
      <c r="L262" s="17"/>
      <c r="M262" s="17"/>
      <c r="N262" s="23"/>
    </row>
    <row r="263" spans="1:14" x14ac:dyDescent="0.3">
      <c r="A263" s="19">
        <v>43276</v>
      </c>
      <c r="B263">
        <v>2803980</v>
      </c>
      <c r="C263" s="32" t="s">
        <v>207</v>
      </c>
      <c r="D263" s="33" t="s">
        <v>208</v>
      </c>
      <c r="E263" s="33">
        <v>3714.63</v>
      </c>
      <c r="F263" s="11">
        <v>388.79</v>
      </c>
      <c r="G263" s="33">
        <v>3150.34</v>
      </c>
      <c r="H263" s="12">
        <v>326.63</v>
      </c>
      <c r="I263" s="33">
        <v>564.29</v>
      </c>
      <c r="J263" s="12">
        <v>62.17</v>
      </c>
      <c r="K263" s="18">
        <f>F263*$C$5</f>
        <v>1959.5016000000001</v>
      </c>
      <c r="L263" s="17">
        <f>H263*$C$2</f>
        <v>1894.454</v>
      </c>
      <c r="M263" s="17">
        <f>J263*$C$3</f>
        <v>129.93529999999998</v>
      </c>
      <c r="N263" s="23">
        <f>L263+M263</f>
        <v>2024.3892999999998</v>
      </c>
    </row>
    <row r="264" spans="1:14" x14ac:dyDescent="0.3">
      <c r="A264" s="19">
        <v>43245</v>
      </c>
      <c r="B264">
        <v>2168553</v>
      </c>
      <c r="C264" s="32" t="s">
        <v>209</v>
      </c>
      <c r="D264" s="33" t="s">
        <v>210</v>
      </c>
      <c r="E264" s="33">
        <v>915.4</v>
      </c>
      <c r="F264" s="11"/>
      <c r="G264" s="33">
        <v>457.9</v>
      </c>
      <c r="H264" s="12"/>
      <c r="I264" s="33">
        <v>457.49</v>
      </c>
      <c r="J264" s="12"/>
      <c r="K264" s="16"/>
      <c r="L264" s="17"/>
      <c r="M264" s="17"/>
      <c r="N264" s="23"/>
    </row>
    <row r="265" spans="1:14" x14ac:dyDescent="0.3">
      <c r="A265" s="19">
        <v>43276</v>
      </c>
      <c r="B265">
        <v>2168553</v>
      </c>
      <c r="C265" s="32" t="s">
        <v>209</v>
      </c>
      <c r="D265" s="33" t="s">
        <v>210</v>
      </c>
      <c r="E265" s="33">
        <v>957.44</v>
      </c>
      <c r="F265" s="11">
        <v>42.040000000000099</v>
      </c>
      <c r="G265" s="33">
        <v>484.08</v>
      </c>
      <c r="H265" s="12">
        <v>26.18</v>
      </c>
      <c r="I265" s="33">
        <v>473.35</v>
      </c>
      <c r="J265" s="12">
        <v>15.86</v>
      </c>
      <c r="K265" s="18">
        <f>F265*$C$5</f>
        <v>211.8816000000005</v>
      </c>
      <c r="L265" s="17">
        <f>H265*$C$2</f>
        <v>151.84399999999999</v>
      </c>
      <c r="M265" s="17">
        <f>J265*$C$3</f>
        <v>33.147399999999998</v>
      </c>
      <c r="N265" s="23">
        <f>L265+M265</f>
        <v>184.9914</v>
      </c>
    </row>
    <row r="266" spans="1:14" x14ac:dyDescent="0.3">
      <c r="A266" s="20">
        <v>43245</v>
      </c>
      <c r="B266">
        <v>2048994</v>
      </c>
      <c r="C266" s="32" t="s">
        <v>211</v>
      </c>
      <c r="D266" s="33" t="s">
        <v>212</v>
      </c>
      <c r="E266" s="33">
        <v>4689.53</v>
      </c>
      <c r="F266" s="11"/>
      <c r="G266" s="33">
        <v>3062.13</v>
      </c>
      <c r="H266" s="12"/>
      <c r="I266" s="33">
        <v>1627.38</v>
      </c>
      <c r="J266" s="12"/>
      <c r="K266" s="16"/>
      <c r="L266" s="17"/>
      <c r="M266" s="17"/>
      <c r="N266" s="23"/>
    </row>
    <row r="267" spans="1:14" x14ac:dyDescent="0.3">
      <c r="A267" s="20">
        <v>43276</v>
      </c>
      <c r="B267">
        <v>2048994</v>
      </c>
      <c r="C267" s="32" t="s">
        <v>211</v>
      </c>
      <c r="D267" s="33" t="s">
        <v>212</v>
      </c>
      <c r="E267" s="33">
        <v>4761.9399999999996</v>
      </c>
      <c r="F267" s="11">
        <v>72.410000000000807</v>
      </c>
      <c r="G267" s="33">
        <v>3100.07</v>
      </c>
      <c r="H267" s="12">
        <v>37.940000000000097</v>
      </c>
      <c r="I267" s="33">
        <v>1661.86</v>
      </c>
      <c r="J267" s="12">
        <v>34.479999999999997</v>
      </c>
      <c r="K267" s="18">
        <f>F267*$C$5</f>
        <v>364.94640000000408</v>
      </c>
      <c r="L267" s="17">
        <f>H267*$C$2</f>
        <v>220.05200000000056</v>
      </c>
      <c r="M267" s="17">
        <f>J267*$C$3</f>
        <v>72.063199999999995</v>
      </c>
      <c r="N267" s="23">
        <f>L267+M267</f>
        <v>292.11520000000053</v>
      </c>
    </row>
    <row r="268" spans="1:14" x14ac:dyDescent="0.3">
      <c r="A268" s="19">
        <v>43245</v>
      </c>
      <c r="B268">
        <v>2622064</v>
      </c>
      <c r="C268" s="32" t="s">
        <v>213</v>
      </c>
      <c r="D268" s="33" t="s">
        <v>214</v>
      </c>
      <c r="E268" s="33">
        <v>3724.65</v>
      </c>
      <c r="F268" s="11"/>
      <c r="G268" s="33">
        <v>3301.94</v>
      </c>
      <c r="H268" s="12"/>
      <c r="I268" s="33">
        <v>422.69</v>
      </c>
      <c r="J268" s="12"/>
      <c r="K268" s="16"/>
      <c r="L268" s="17"/>
      <c r="M268" s="17"/>
      <c r="N268" s="23"/>
    </row>
    <row r="269" spans="1:14" x14ac:dyDescent="0.3">
      <c r="A269" s="19">
        <v>43276</v>
      </c>
      <c r="B269">
        <v>2622064</v>
      </c>
      <c r="C269" s="32" t="s">
        <v>213</v>
      </c>
      <c r="D269" s="33" t="s">
        <v>214</v>
      </c>
      <c r="E269" s="33">
        <v>3945.61</v>
      </c>
      <c r="F269" s="11">
        <v>220.96</v>
      </c>
      <c r="G269" s="33">
        <v>3481.51</v>
      </c>
      <c r="H269" s="12">
        <v>179.57</v>
      </c>
      <c r="I269" s="33">
        <v>464.08</v>
      </c>
      <c r="J269" s="12">
        <v>41.39</v>
      </c>
      <c r="K269" s="18">
        <f>F269*$C$5</f>
        <v>1113.6384</v>
      </c>
      <c r="L269" s="17">
        <f>H269*$C$2</f>
        <v>1041.5059999999999</v>
      </c>
      <c r="M269" s="17">
        <f>J269*$C$3</f>
        <v>86.505099999999999</v>
      </c>
      <c r="N269" s="23">
        <f>L269+M269</f>
        <v>1128.0110999999999</v>
      </c>
    </row>
    <row r="270" spans="1:14" x14ac:dyDescent="0.3">
      <c r="A270" s="19">
        <v>43245</v>
      </c>
      <c r="B270">
        <v>2007495</v>
      </c>
      <c r="C270" s="32" t="s">
        <v>215</v>
      </c>
      <c r="D270" s="33" t="s">
        <v>216</v>
      </c>
      <c r="E270" s="33">
        <v>15570.67</v>
      </c>
      <c r="F270" s="11"/>
      <c r="G270" s="33">
        <v>10612.97</v>
      </c>
      <c r="H270" s="12"/>
      <c r="I270" s="33">
        <v>4957.63</v>
      </c>
      <c r="J270" s="12"/>
      <c r="K270" s="16"/>
      <c r="L270" s="17"/>
      <c r="M270" s="17"/>
      <c r="N270" s="23"/>
    </row>
    <row r="271" spans="1:14" x14ac:dyDescent="0.3">
      <c r="A271" s="19">
        <v>43276</v>
      </c>
      <c r="B271">
        <v>2007495</v>
      </c>
      <c r="C271" s="32" t="s">
        <v>215</v>
      </c>
      <c r="D271" s="33" t="s">
        <v>216</v>
      </c>
      <c r="E271" s="33">
        <v>16141.91</v>
      </c>
      <c r="F271" s="11">
        <v>571.24</v>
      </c>
      <c r="G271" s="33">
        <v>10965.39</v>
      </c>
      <c r="H271" s="12">
        <v>352.42</v>
      </c>
      <c r="I271" s="33">
        <v>5176.45</v>
      </c>
      <c r="J271" s="12">
        <v>218.82</v>
      </c>
      <c r="K271" s="18">
        <f>F271*$C$5</f>
        <v>2879.0496000000003</v>
      </c>
      <c r="L271" s="17">
        <f>H271*$C$2</f>
        <v>2044.0360000000001</v>
      </c>
      <c r="M271" s="17">
        <f>J271*$C$3</f>
        <v>457.33379999999994</v>
      </c>
      <c r="N271" s="23">
        <f>L271+M271</f>
        <v>2501.3697999999999</v>
      </c>
    </row>
    <row r="272" spans="1:14" x14ac:dyDescent="0.3">
      <c r="A272" s="19">
        <v>43245</v>
      </c>
      <c r="B272">
        <v>2046064</v>
      </c>
      <c r="C272" s="32" t="s">
        <v>217</v>
      </c>
      <c r="D272" s="33" t="s">
        <v>218</v>
      </c>
      <c r="E272" s="33">
        <v>7989.44</v>
      </c>
      <c r="F272" s="11"/>
      <c r="G272" s="33">
        <v>5605.86</v>
      </c>
      <c r="H272" s="12"/>
      <c r="I272" s="33">
        <v>2383.5700000000002</v>
      </c>
      <c r="J272" s="12"/>
      <c r="K272" s="16"/>
      <c r="L272" s="17"/>
      <c r="M272" s="17"/>
      <c r="N272" s="23"/>
    </row>
    <row r="273" spans="1:14" x14ac:dyDescent="0.3">
      <c r="A273" s="19">
        <v>43276</v>
      </c>
      <c r="B273">
        <v>2046064</v>
      </c>
      <c r="C273" s="32" t="s">
        <v>217</v>
      </c>
      <c r="D273" s="33" t="s">
        <v>218</v>
      </c>
      <c r="E273" s="33">
        <v>8571.02</v>
      </c>
      <c r="F273" s="11">
        <v>581.58000000000004</v>
      </c>
      <c r="G273" s="33">
        <v>5935.81</v>
      </c>
      <c r="H273" s="12">
        <v>329.95000000000101</v>
      </c>
      <c r="I273" s="33">
        <v>2635.2</v>
      </c>
      <c r="J273" s="12">
        <v>251.63</v>
      </c>
      <c r="K273" s="18">
        <f>F273*$C$5</f>
        <v>2931.1632000000004</v>
      </c>
      <c r="L273" s="17">
        <f>H273*$C$2</f>
        <v>1913.7100000000057</v>
      </c>
      <c r="M273" s="17">
        <f>J273*$C$3</f>
        <v>525.9067</v>
      </c>
      <c r="N273" s="23">
        <f>L273+M273</f>
        <v>2439.6167000000059</v>
      </c>
    </row>
    <row r="274" spans="1:14" x14ac:dyDescent="0.3">
      <c r="A274" s="20">
        <v>43245</v>
      </c>
      <c r="B274">
        <v>2749791</v>
      </c>
      <c r="C274" s="32" t="s">
        <v>219</v>
      </c>
      <c r="D274" s="33" t="s">
        <v>220</v>
      </c>
      <c r="E274" s="33">
        <v>4020.98</v>
      </c>
      <c r="F274" s="11"/>
      <c r="G274" s="33">
        <v>2348.58</v>
      </c>
      <c r="H274" s="12"/>
      <c r="I274" s="33">
        <v>1672.33</v>
      </c>
      <c r="J274" s="12"/>
      <c r="K274" s="16"/>
      <c r="L274" s="17"/>
      <c r="M274" s="17"/>
      <c r="N274" s="23"/>
    </row>
    <row r="275" spans="1:14" x14ac:dyDescent="0.3">
      <c r="A275" s="20">
        <v>43276</v>
      </c>
      <c r="B275">
        <v>2749791</v>
      </c>
      <c r="C275" s="32" t="s">
        <v>219</v>
      </c>
      <c r="D275" s="33" t="s">
        <v>220</v>
      </c>
      <c r="E275" s="33">
        <v>4391.62</v>
      </c>
      <c r="F275" s="11">
        <v>370.64</v>
      </c>
      <c r="G275" s="33">
        <v>2576.29</v>
      </c>
      <c r="H275" s="12">
        <v>227.71</v>
      </c>
      <c r="I275" s="33">
        <v>1815.26</v>
      </c>
      <c r="J275" s="12">
        <v>142.93</v>
      </c>
      <c r="K275" s="18">
        <f>F275*$C$5</f>
        <v>1868.0255999999999</v>
      </c>
      <c r="L275" s="17">
        <f>H275*$C$2</f>
        <v>1320.7180000000001</v>
      </c>
      <c r="M275" s="17">
        <f>J275*$C$3</f>
        <v>298.72370000000001</v>
      </c>
      <c r="N275" s="23">
        <f>L275+M275</f>
        <v>1619.4417000000001</v>
      </c>
    </row>
    <row r="276" spans="1:14" x14ac:dyDescent="0.3">
      <c r="A276" s="19">
        <v>43245</v>
      </c>
      <c r="B276">
        <v>2800034</v>
      </c>
      <c r="C276" s="32" t="s">
        <v>290</v>
      </c>
      <c r="D276" s="33" t="s">
        <v>307</v>
      </c>
      <c r="E276" s="33">
        <v>242.86</v>
      </c>
      <c r="F276" s="11"/>
      <c r="G276" s="33">
        <v>235.97</v>
      </c>
      <c r="H276" s="12"/>
      <c r="I276" s="33">
        <v>6.88</v>
      </c>
      <c r="J276" s="12"/>
      <c r="K276" s="16"/>
      <c r="L276" s="17"/>
      <c r="M276" s="17"/>
      <c r="N276" s="23"/>
    </row>
    <row r="277" spans="1:14" x14ac:dyDescent="0.3">
      <c r="A277" s="19">
        <v>43276</v>
      </c>
      <c r="B277">
        <v>2800034</v>
      </c>
      <c r="C277" s="32" t="s">
        <v>290</v>
      </c>
      <c r="D277" s="33" t="s">
        <v>307</v>
      </c>
      <c r="E277" s="33">
        <v>287.54000000000002</v>
      </c>
      <c r="F277" s="11">
        <v>44.68</v>
      </c>
      <c r="G277" s="33">
        <v>269.60000000000002</v>
      </c>
      <c r="H277" s="12">
        <v>33.630000000000003</v>
      </c>
      <c r="I277" s="33">
        <v>17.93</v>
      </c>
      <c r="J277" s="12">
        <v>11.05</v>
      </c>
      <c r="K277" s="18">
        <f>F277*$C$5</f>
        <v>225.18719999999999</v>
      </c>
      <c r="L277" s="17">
        <f>H277*$C$2</f>
        <v>195.054</v>
      </c>
      <c r="M277" s="17">
        <f>J277*$C$3</f>
        <v>23.0945</v>
      </c>
      <c r="N277" s="23">
        <f>L277+M277</f>
        <v>218.14850000000001</v>
      </c>
    </row>
    <row r="278" spans="1:14" x14ac:dyDescent="0.3">
      <c r="A278" s="19">
        <v>43245</v>
      </c>
      <c r="B278">
        <v>5052501</v>
      </c>
      <c r="C278" s="32" t="s">
        <v>321</v>
      </c>
      <c r="D278" s="33" t="s">
        <v>362</v>
      </c>
      <c r="E278" s="33">
        <v>11036.34</v>
      </c>
      <c r="F278" s="11"/>
      <c r="G278" s="33">
        <v>8305.0400000000009</v>
      </c>
      <c r="H278" s="12"/>
      <c r="I278" s="33">
        <v>2731.27</v>
      </c>
      <c r="J278" s="12"/>
      <c r="K278" s="16"/>
      <c r="L278" s="17"/>
      <c r="M278" s="17"/>
      <c r="N278" s="23"/>
    </row>
    <row r="279" spans="1:14" x14ac:dyDescent="0.3">
      <c r="A279" s="19">
        <v>43276</v>
      </c>
      <c r="B279">
        <v>5052501</v>
      </c>
      <c r="C279" s="32" t="s">
        <v>321</v>
      </c>
      <c r="D279" s="33" t="s">
        <v>362</v>
      </c>
      <c r="E279" s="33">
        <v>11341.29</v>
      </c>
      <c r="F279" s="11">
        <v>304.95000000000101</v>
      </c>
      <c r="G279" s="33">
        <v>8489.9699999999993</v>
      </c>
      <c r="H279" s="12">
        <v>184.92999999999799</v>
      </c>
      <c r="I279" s="33">
        <v>2851.28</v>
      </c>
      <c r="J279" s="12">
        <v>120.01</v>
      </c>
      <c r="K279" s="18">
        <f>F279*$C$5</f>
        <v>1536.9480000000051</v>
      </c>
      <c r="L279" s="17">
        <f>H279*$C$2</f>
        <v>1072.5939999999882</v>
      </c>
      <c r="M279" s="17">
        <f>J279*$C$3</f>
        <v>250.82089999999999</v>
      </c>
      <c r="N279" s="23">
        <f>L279+M279</f>
        <v>1323.4148999999882</v>
      </c>
    </row>
    <row r="280" spans="1:14" x14ac:dyDescent="0.3">
      <c r="A280" s="19">
        <v>43245</v>
      </c>
      <c r="B280">
        <v>3853491</v>
      </c>
      <c r="C280" s="32" t="s">
        <v>221</v>
      </c>
      <c r="D280" s="33" t="s">
        <v>222</v>
      </c>
      <c r="E280" s="33">
        <v>105.44</v>
      </c>
      <c r="F280" s="11"/>
      <c r="G280" s="33">
        <v>104.23</v>
      </c>
      <c r="H280" s="12"/>
      <c r="I280" s="33">
        <v>1.21</v>
      </c>
      <c r="J280" s="12"/>
      <c r="K280" s="16"/>
      <c r="L280" s="17"/>
      <c r="M280" s="17"/>
      <c r="N280" s="23"/>
    </row>
    <row r="281" spans="1:14" x14ac:dyDescent="0.3">
      <c r="A281" s="19">
        <v>43276</v>
      </c>
      <c r="B281">
        <v>3853491</v>
      </c>
      <c r="C281" s="32" t="s">
        <v>221</v>
      </c>
      <c r="D281" s="33" t="s">
        <v>222</v>
      </c>
      <c r="E281" s="33">
        <v>110.59</v>
      </c>
      <c r="F281" s="11">
        <v>5.1500000000000101</v>
      </c>
      <c r="G281" s="33">
        <v>109.38</v>
      </c>
      <c r="H281" s="12">
        <v>5.1499999999999897</v>
      </c>
      <c r="I281" s="33">
        <v>1.21</v>
      </c>
      <c r="J281" s="12">
        <v>0</v>
      </c>
      <c r="K281" s="18">
        <f>F281*$C$5</f>
        <v>25.956000000000053</v>
      </c>
      <c r="L281" s="17">
        <f>H281*$C$2</f>
        <v>29.869999999999941</v>
      </c>
      <c r="M281" s="17">
        <f>J281*$C$3</f>
        <v>0</v>
      </c>
      <c r="N281" s="23">
        <f>L281+M281</f>
        <v>29.869999999999941</v>
      </c>
    </row>
    <row r="282" spans="1:14" x14ac:dyDescent="0.3">
      <c r="A282" s="20">
        <v>43245</v>
      </c>
      <c r="B282">
        <v>5066070</v>
      </c>
      <c r="C282" s="32" t="s">
        <v>223</v>
      </c>
      <c r="D282" s="33" t="s">
        <v>224</v>
      </c>
      <c r="E282" s="33">
        <v>529.49</v>
      </c>
      <c r="F282" s="11"/>
      <c r="G282" s="33">
        <v>436.99</v>
      </c>
      <c r="H282" s="12"/>
      <c r="I282" s="33">
        <v>92.5</v>
      </c>
      <c r="J282" s="12"/>
      <c r="K282" s="16"/>
      <c r="L282" s="17"/>
      <c r="M282" s="17"/>
      <c r="N282" s="23"/>
    </row>
    <row r="283" spans="1:14" x14ac:dyDescent="0.3">
      <c r="A283" s="20">
        <v>43276</v>
      </c>
      <c r="B283">
        <v>5066070</v>
      </c>
      <c r="C283" s="32" t="s">
        <v>223</v>
      </c>
      <c r="D283" s="33" t="s">
        <v>224</v>
      </c>
      <c r="E283" s="33">
        <v>529.59</v>
      </c>
      <c r="F283" s="11">
        <v>0.100000000000023</v>
      </c>
      <c r="G283" s="33">
        <v>437.09</v>
      </c>
      <c r="H283" s="12">
        <v>0.100000000000023</v>
      </c>
      <c r="I283" s="33">
        <v>92.5</v>
      </c>
      <c r="J283" s="12">
        <v>0</v>
      </c>
      <c r="K283" s="18">
        <f>F283*$C$5</f>
        <v>0.50400000000011591</v>
      </c>
      <c r="L283" s="17">
        <f>H283*$C$2</f>
        <v>0.58000000000013341</v>
      </c>
      <c r="M283" s="17">
        <f>J283*$C$3</f>
        <v>0</v>
      </c>
      <c r="N283" s="23">
        <f>L283+M283</f>
        <v>0.58000000000013341</v>
      </c>
    </row>
    <row r="284" spans="1:14" x14ac:dyDescent="0.3">
      <c r="A284" s="19">
        <v>43245</v>
      </c>
      <c r="B284">
        <v>2690237</v>
      </c>
      <c r="C284" s="32" t="s">
        <v>225</v>
      </c>
      <c r="D284" s="33" t="s">
        <v>226</v>
      </c>
      <c r="E284" s="33">
        <v>1301.3399999999999</v>
      </c>
      <c r="F284" s="11"/>
      <c r="G284" s="33">
        <v>993.38</v>
      </c>
      <c r="H284" s="12"/>
      <c r="I284" s="33">
        <v>307.92</v>
      </c>
      <c r="J284" s="12"/>
      <c r="K284" s="16"/>
      <c r="L284" s="17"/>
      <c r="M284" s="17"/>
      <c r="N284" s="23"/>
    </row>
    <row r="285" spans="1:14" x14ac:dyDescent="0.3">
      <c r="A285" s="19">
        <v>43276</v>
      </c>
      <c r="B285">
        <v>2690237</v>
      </c>
      <c r="C285" s="32" t="s">
        <v>225</v>
      </c>
      <c r="D285" s="33" t="s">
        <v>226</v>
      </c>
      <c r="E285" s="33">
        <v>1322.81</v>
      </c>
      <c r="F285" s="11">
        <v>21.47</v>
      </c>
      <c r="G285" s="33">
        <v>1011.76</v>
      </c>
      <c r="H285" s="12">
        <v>18.38</v>
      </c>
      <c r="I285" s="33">
        <v>311.02</v>
      </c>
      <c r="J285" s="12">
        <v>3.0999999999999699</v>
      </c>
      <c r="K285" s="18">
        <f>F285*$C$5</f>
        <v>108.2088</v>
      </c>
      <c r="L285" s="17">
        <f>H285*$C$2</f>
        <v>106.60399999999998</v>
      </c>
      <c r="M285" s="17">
        <f>J285*$C$3</f>
        <v>6.478999999999937</v>
      </c>
      <c r="N285" s="23">
        <f>L285+M285</f>
        <v>113.08299999999993</v>
      </c>
    </row>
    <row r="286" spans="1:14" x14ac:dyDescent="0.3">
      <c r="A286" s="19">
        <v>43245</v>
      </c>
      <c r="B286">
        <v>5064421</v>
      </c>
      <c r="C286" s="32" t="s">
        <v>227</v>
      </c>
      <c r="D286" s="33" t="s">
        <v>228</v>
      </c>
      <c r="E286" s="33">
        <v>5940.54</v>
      </c>
      <c r="F286" s="11"/>
      <c r="G286" s="33">
        <v>4641.55</v>
      </c>
      <c r="H286" s="12"/>
      <c r="I286" s="33">
        <v>1298.99</v>
      </c>
      <c r="J286" s="12"/>
      <c r="K286" s="16"/>
      <c r="L286" s="17"/>
      <c r="M286" s="17"/>
      <c r="N286" s="23"/>
    </row>
    <row r="287" spans="1:14" x14ac:dyDescent="0.3">
      <c r="A287" s="19">
        <v>43276</v>
      </c>
      <c r="B287">
        <v>5064421</v>
      </c>
      <c r="C287" s="32" t="s">
        <v>227</v>
      </c>
      <c r="D287" s="33" t="s">
        <v>228</v>
      </c>
      <c r="E287" s="33">
        <v>6134.42</v>
      </c>
      <c r="F287" s="11">
        <v>193.88</v>
      </c>
      <c r="G287" s="33">
        <v>4798.87</v>
      </c>
      <c r="H287" s="12">
        <v>157.32</v>
      </c>
      <c r="I287" s="33">
        <v>1335.55</v>
      </c>
      <c r="J287" s="12">
        <v>36.559999999999903</v>
      </c>
      <c r="K287" s="18">
        <f>F287*$C$5</f>
        <v>977.15520000000004</v>
      </c>
      <c r="L287" s="17">
        <f>H287*$C$2</f>
        <v>912.4559999999999</v>
      </c>
      <c r="M287" s="17">
        <f>J287*$C$3</f>
        <v>76.410399999999797</v>
      </c>
      <c r="N287" s="23">
        <f>L287+M287</f>
        <v>988.86639999999966</v>
      </c>
    </row>
    <row r="288" spans="1:14" x14ac:dyDescent="0.3">
      <c r="A288" s="19">
        <v>43245</v>
      </c>
      <c r="B288">
        <v>4242224</v>
      </c>
      <c r="C288" s="32" t="s">
        <v>229</v>
      </c>
      <c r="D288" s="33" t="s">
        <v>230</v>
      </c>
      <c r="E288" s="33">
        <v>21754.569</v>
      </c>
      <c r="F288" s="11"/>
      <c r="G288" s="33">
        <v>14595.645</v>
      </c>
      <c r="H288" s="12"/>
      <c r="I288" s="33">
        <v>7158.924</v>
      </c>
      <c r="J288" s="12"/>
      <c r="K288" s="16"/>
      <c r="L288" s="17"/>
      <c r="M288" s="17"/>
      <c r="N288" s="23"/>
    </row>
    <row r="289" spans="1:14" x14ac:dyDescent="0.3">
      <c r="A289" s="19">
        <v>43276</v>
      </c>
      <c r="B289">
        <v>4242224</v>
      </c>
      <c r="C289" s="32" t="s">
        <v>229</v>
      </c>
      <c r="D289" s="33" t="s">
        <v>230</v>
      </c>
      <c r="E289" s="33">
        <v>22285.062999999998</v>
      </c>
      <c r="F289" s="11">
        <v>530.49400000000196</v>
      </c>
      <c r="G289" s="33">
        <v>15019.744000000001</v>
      </c>
      <c r="H289" s="12">
        <v>424.09899999999999</v>
      </c>
      <c r="I289" s="33">
        <v>7265.3190000000004</v>
      </c>
      <c r="J289" s="12">
        <v>106.395</v>
      </c>
      <c r="K289" s="18">
        <f>F289*$C$5</f>
        <v>2673.6897600000098</v>
      </c>
      <c r="L289" s="17">
        <f>H289*$C$2</f>
        <v>2459.7741999999998</v>
      </c>
      <c r="M289" s="17">
        <f>J289*$C$3</f>
        <v>222.36554999999998</v>
      </c>
      <c r="N289" s="23">
        <f>L289+M289</f>
        <v>2682.1397499999998</v>
      </c>
    </row>
    <row r="290" spans="1:14" x14ac:dyDescent="0.3">
      <c r="A290" s="20">
        <v>43245</v>
      </c>
      <c r="B290">
        <v>2678586</v>
      </c>
      <c r="C290" s="32" t="s">
        <v>231</v>
      </c>
      <c r="D290" s="33" t="s">
        <v>232</v>
      </c>
      <c r="E290" s="33">
        <v>172.73</v>
      </c>
      <c r="F290" s="11"/>
      <c r="G290" s="33">
        <v>143.28</v>
      </c>
      <c r="H290" s="12"/>
      <c r="I290" s="33">
        <v>29.44</v>
      </c>
      <c r="J290" s="12"/>
      <c r="K290" s="16"/>
      <c r="L290" s="17"/>
      <c r="M290" s="17"/>
      <c r="N290" s="23"/>
    </row>
    <row r="291" spans="1:14" x14ac:dyDescent="0.3">
      <c r="A291" s="20">
        <v>43276</v>
      </c>
      <c r="B291">
        <v>2678586</v>
      </c>
      <c r="C291" s="32" t="s">
        <v>231</v>
      </c>
      <c r="D291" s="33" t="s">
        <v>232</v>
      </c>
      <c r="E291" s="33">
        <v>186.78</v>
      </c>
      <c r="F291" s="11">
        <v>14.05</v>
      </c>
      <c r="G291" s="33">
        <v>154.11000000000001</v>
      </c>
      <c r="H291" s="12">
        <v>10.83</v>
      </c>
      <c r="I291" s="33">
        <v>32.659999999999997</v>
      </c>
      <c r="J291" s="12">
        <v>3.22</v>
      </c>
      <c r="K291" s="18">
        <f>F291*$C$5</f>
        <v>70.811999999999998</v>
      </c>
      <c r="L291" s="17">
        <f>H291*$C$2</f>
        <v>62.814</v>
      </c>
      <c r="M291" s="17">
        <f>J291*$C$3</f>
        <v>6.7298</v>
      </c>
      <c r="N291" s="23">
        <f>L291+M291</f>
        <v>69.543800000000005</v>
      </c>
    </row>
    <row r="292" spans="1:14" x14ac:dyDescent="0.3">
      <c r="A292" s="19">
        <v>43245</v>
      </c>
      <c r="B292">
        <v>5066420</v>
      </c>
      <c r="C292" s="32" t="s">
        <v>233</v>
      </c>
      <c r="D292" s="33" t="s">
        <v>232</v>
      </c>
      <c r="E292" s="33">
        <v>10417.64</v>
      </c>
      <c r="F292" s="11"/>
      <c r="G292" s="33">
        <v>8287.32</v>
      </c>
      <c r="H292" s="12"/>
      <c r="I292" s="33">
        <v>2130.3200000000002</v>
      </c>
      <c r="J292" s="12"/>
      <c r="K292" s="16"/>
      <c r="L292" s="17"/>
      <c r="M292" s="17"/>
      <c r="N292" s="23"/>
    </row>
    <row r="293" spans="1:14" x14ac:dyDescent="0.3">
      <c r="A293" s="19">
        <v>43276</v>
      </c>
      <c r="B293">
        <v>5066420</v>
      </c>
      <c r="C293" s="32" t="s">
        <v>233</v>
      </c>
      <c r="D293" s="33" t="s">
        <v>232</v>
      </c>
      <c r="E293" s="33">
        <v>10815.3</v>
      </c>
      <c r="F293" s="11">
        <v>397.66000000000201</v>
      </c>
      <c r="G293" s="33">
        <v>8585.26</v>
      </c>
      <c r="H293" s="12">
        <v>297.94000000000102</v>
      </c>
      <c r="I293" s="33">
        <v>2230.04</v>
      </c>
      <c r="J293" s="12">
        <v>99.7199999999998</v>
      </c>
      <c r="K293" s="18">
        <f>F293*$C$5</f>
        <v>2004.2064000000103</v>
      </c>
      <c r="L293" s="17">
        <f>H293*$C$2</f>
        <v>1728.0520000000058</v>
      </c>
      <c r="M293" s="17">
        <f>J293*$C$3</f>
        <v>208.41479999999956</v>
      </c>
      <c r="N293" s="23">
        <f>L293+M293</f>
        <v>1936.4668000000054</v>
      </c>
    </row>
    <row r="294" spans="1:14" x14ac:dyDescent="0.3">
      <c r="A294" s="19">
        <v>43245</v>
      </c>
      <c r="B294">
        <v>2046851</v>
      </c>
      <c r="C294" s="32" t="s">
        <v>309</v>
      </c>
      <c r="D294" s="33" t="s">
        <v>310</v>
      </c>
      <c r="E294" s="33">
        <v>1306.71</v>
      </c>
      <c r="F294" s="11"/>
      <c r="G294" s="33">
        <v>852.69</v>
      </c>
      <c r="H294" s="12"/>
      <c r="I294" s="33">
        <v>454.01</v>
      </c>
      <c r="J294" s="12"/>
      <c r="K294" s="16"/>
      <c r="L294" s="17"/>
      <c r="M294" s="17"/>
      <c r="N294" s="23"/>
    </row>
    <row r="295" spans="1:14" x14ac:dyDescent="0.3">
      <c r="A295" s="19">
        <v>43276</v>
      </c>
      <c r="B295">
        <v>2046851</v>
      </c>
      <c r="C295" s="32" t="s">
        <v>309</v>
      </c>
      <c r="D295" s="33" t="s">
        <v>310</v>
      </c>
      <c r="E295" s="33">
        <v>1306.74</v>
      </c>
      <c r="F295" s="11">
        <v>2.9999999999972701E-2</v>
      </c>
      <c r="G295" s="33">
        <v>852.7</v>
      </c>
      <c r="H295" s="12">
        <v>9.9999999999909103E-3</v>
      </c>
      <c r="I295" s="33">
        <v>454.03</v>
      </c>
      <c r="J295" s="12">
        <v>2.0000000000038699E-2</v>
      </c>
      <c r="K295" s="18">
        <f>F295*$C$5</f>
        <v>0.15119999999986242</v>
      </c>
      <c r="L295" s="17">
        <f>H295*$C$2</f>
        <v>5.7999999999947274E-2</v>
      </c>
      <c r="M295" s="17">
        <f>J295*$C$3</f>
        <v>4.1800000000080877E-2</v>
      </c>
      <c r="N295" s="23">
        <f>L295+M295</f>
        <v>9.9800000000028144E-2</v>
      </c>
    </row>
    <row r="296" spans="1:14" x14ac:dyDescent="0.3">
      <c r="A296" s="19">
        <v>43245</v>
      </c>
      <c r="B296">
        <v>2163293</v>
      </c>
      <c r="C296" s="32" t="s">
        <v>234</v>
      </c>
      <c r="D296" s="33" t="s">
        <v>235</v>
      </c>
      <c r="E296" s="33">
        <v>14294.1</v>
      </c>
      <c r="F296" s="11"/>
      <c r="G296" s="33">
        <v>10507.9</v>
      </c>
      <c r="H296" s="12"/>
      <c r="I296" s="33">
        <v>3786.19</v>
      </c>
      <c r="J296" s="12"/>
      <c r="K296" s="16"/>
      <c r="L296" s="17"/>
      <c r="M296" s="17"/>
      <c r="N296" s="23"/>
    </row>
    <row r="297" spans="1:14" x14ac:dyDescent="0.3">
      <c r="A297" s="19">
        <v>43276</v>
      </c>
      <c r="B297">
        <v>2163293</v>
      </c>
      <c r="C297" s="32" t="s">
        <v>234</v>
      </c>
      <c r="D297" s="33" t="s">
        <v>235</v>
      </c>
      <c r="E297" s="33">
        <v>14563.19</v>
      </c>
      <c r="F297" s="11">
        <v>269.08999999999997</v>
      </c>
      <c r="G297" s="33">
        <v>10705.18</v>
      </c>
      <c r="H297" s="12">
        <v>197.280000000001</v>
      </c>
      <c r="I297" s="33">
        <v>3858</v>
      </c>
      <c r="J297" s="12">
        <v>71.809999999999903</v>
      </c>
      <c r="K297" s="18">
        <f>F297*$C$5</f>
        <v>1356.2135999999998</v>
      </c>
      <c r="L297" s="17">
        <f>H297*$C$2</f>
        <v>1144.2240000000058</v>
      </c>
      <c r="M297" s="17">
        <f>J297*$C$3</f>
        <v>150.0828999999998</v>
      </c>
      <c r="N297" s="23">
        <f>L297+M297</f>
        <v>1294.3069000000057</v>
      </c>
    </row>
    <row r="298" spans="1:14" x14ac:dyDescent="0.3">
      <c r="A298" s="20">
        <v>43245</v>
      </c>
      <c r="B298">
        <v>2815045</v>
      </c>
      <c r="C298" s="32" t="s">
        <v>236</v>
      </c>
      <c r="D298" s="33" t="s">
        <v>237</v>
      </c>
      <c r="E298" s="33">
        <v>7518.56</v>
      </c>
      <c r="F298" s="11"/>
      <c r="G298" s="33">
        <v>7501.01</v>
      </c>
      <c r="H298" s="12"/>
      <c r="I298" s="33">
        <v>17.510000000000002</v>
      </c>
      <c r="J298" s="12"/>
      <c r="K298" s="16"/>
      <c r="L298" s="17"/>
      <c r="M298" s="17"/>
      <c r="N298" s="23"/>
    </row>
    <row r="299" spans="1:14" x14ac:dyDescent="0.3">
      <c r="A299" s="20">
        <v>43276</v>
      </c>
      <c r="B299">
        <v>2815045</v>
      </c>
      <c r="C299" s="32" t="s">
        <v>236</v>
      </c>
      <c r="D299" s="33" t="s">
        <v>237</v>
      </c>
      <c r="E299" s="33">
        <v>7518.58</v>
      </c>
      <c r="F299" s="11">
        <v>1.9999999999527101E-2</v>
      </c>
      <c r="G299" s="33">
        <v>7501.03</v>
      </c>
      <c r="H299" s="12">
        <v>1.9999999999527101E-2</v>
      </c>
      <c r="I299" s="33">
        <v>17.52</v>
      </c>
      <c r="J299" s="12">
        <v>9.9999999999980105E-3</v>
      </c>
      <c r="K299" s="18">
        <f>F299*$C$5</f>
        <v>0.10079999999761659</v>
      </c>
      <c r="L299" s="17">
        <f>H299*$C$2</f>
        <v>0.11599999999725719</v>
      </c>
      <c r="M299" s="17">
        <f>J299*$C$3</f>
        <v>2.0899999999995842E-2</v>
      </c>
      <c r="N299" s="23">
        <f>L299+M299</f>
        <v>0.13689999999725302</v>
      </c>
    </row>
    <row r="300" spans="1:14" x14ac:dyDescent="0.3">
      <c r="A300" s="19">
        <v>43245</v>
      </c>
      <c r="B300">
        <v>2176318</v>
      </c>
      <c r="C300" s="32" t="s">
        <v>238</v>
      </c>
      <c r="D300" s="33" t="s">
        <v>239</v>
      </c>
      <c r="E300" s="33">
        <v>14310.03</v>
      </c>
      <c r="F300" s="11"/>
      <c r="G300" s="33">
        <v>9990.7999999999993</v>
      </c>
      <c r="H300" s="12"/>
      <c r="I300" s="33">
        <v>4319.2299999999996</v>
      </c>
      <c r="J300" s="12"/>
      <c r="K300" s="16"/>
      <c r="L300" s="17"/>
      <c r="M300" s="17"/>
      <c r="N300" s="23"/>
    </row>
    <row r="301" spans="1:14" x14ac:dyDescent="0.3">
      <c r="A301" s="19">
        <v>43276</v>
      </c>
      <c r="B301">
        <v>2176318</v>
      </c>
      <c r="C301" s="32" t="s">
        <v>238</v>
      </c>
      <c r="D301" s="33" t="s">
        <v>239</v>
      </c>
      <c r="E301" s="33">
        <v>14509.73</v>
      </c>
      <c r="F301" s="11">
        <v>199.69999999999899</v>
      </c>
      <c r="G301" s="33">
        <v>10119.75</v>
      </c>
      <c r="H301" s="12">
        <v>128.94999999999899</v>
      </c>
      <c r="I301" s="33">
        <v>4389.97</v>
      </c>
      <c r="J301" s="12">
        <v>70.739999999999796</v>
      </c>
      <c r="K301" s="18">
        <f>F301*$C$5</f>
        <v>1006.4879999999949</v>
      </c>
      <c r="L301" s="17">
        <f>H301*$C$2</f>
        <v>747.90999999999417</v>
      </c>
      <c r="M301" s="17">
        <f>J301*$C$3</f>
        <v>147.84659999999957</v>
      </c>
      <c r="N301" s="23">
        <f>L301+M301</f>
        <v>895.7565999999938</v>
      </c>
    </row>
    <row r="302" spans="1:14" x14ac:dyDescent="0.3">
      <c r="A302" s="19">
        <v>43245</v>
      </c>
      <c r="B302">
        <v>4220696</v>
      </c>
      <c r="C302" s="32" t="s">
        <v>240</v>
      </c>
      <c r="D302" s="33" t="s">
        <v>241</v>
      </c>
      <c r="E302" s="33">
        <v>149.274</v>
      </c>
      <c r="F302" s="11"/>
      <c r="G302" s="33">
        <v>106.247</v>
      </c>
      <c r="H302" s="12"/>
      <c r="I302" s="33">
        <v>43.027000000000001</v>
      </c>
      <c r="J302" s="12"/>
      <c r="K302" s="16"/>
      <c r="L302" s="17"/>
      <c r="M302" s="17"/>
      <c r="N302" s="23"/>
    </row>
    <row r="303" spans="1:14" x14ac:dyDescent="0.3">
      <c r="A303" s="19">
        <v>43276</v>
      </c>
      <c r="B303">
        <v>4220696</v>
      </c>
      <c r="C303" s="32" t="s">
        <v>240</v>
      </c>
      <c r="D303" s="33" t="s">
        <v>241</v>
      </c>
      <c r="E303" s="33">
        <v>164.98099999999999</v>
      </c>
      <c r="F303" s="11">
        <v>15.707000000000001</v>
      </c>
      <c r="G303" s="33">
        <v>119.15300000000001</v>
      </c>
      <c r="H303" s="12">
        <v>12.906000000000001</v>
      </c>
      <c r="I303" s="33">
        <v>45.828000000000003</v>
      </c>
      <c r="J303" s="12">
        <v>2.8010000000000002</v>
      </c>
      <c r="K303" s="18">
        <f>F303*$C$5</f>
        <v>79.16328</v>
      </c>
      <c r="L303" s="17">
        <f>H303*$C$2</f>
        <v>74.854799999999997</v>
      </c>
      <c r="M303" s="17">
        <f>J303*$C$3</f>
        <v>5.8540900000000002</v>
      </c>
      <c r="N303" s="23">
        <f>L303+M303</f>
        <v>80.708889999999997</v>
      </c>
    </row>
    <row r="304" spans="1:14" x14ac:dyDescent="0.3">
      <c r="A304" s="19">
        <v>43245</v>
      </c>
      <c r="B304">
        <v>2294124</v>
      </c>
      <c r="C304" s="32" t="s">
        <v>242</v>
      </c>
      <c r="D304" s="33" t="s">
        <v>243</v>
      </c>
      <c r="E304" s="33">
        <v>1771.51</v>
      </c>
      <c r="F304" s="11"/>
      <c r="G304" s="33">
        <v>1498.65</v>
      </c>
      <c r="H304" s="12"/>
      <c r="I304" s="33">
        <v>272.85000000000002</v>
      </c>
      <c r="J304" s="12"/>
      <c r="K304" s="16"/>
      <c r="L304" s="17"/>
      <c r="M304" s="17"/>
      <c r="N304" s="23"/>
    </row>
    <row r="305" spans="1:14" x14ac:dyDescent="0.3">
      <c r="A305" s="19">
        <v>43276</v>
      </c>
      <c r="B305">
        <v>2294124</v>
      </c>
      <c r="C305" s="32" t="s">
        <v>242</v>
      </c>
      <c r="D305" s="33" t="s">
        <v>243</v>
      </c>
      <c r="E305" s="33">
        <v>1893.55</v>
      </c>
      <c r="F305" s="11">
        <v>122.04</v>
      </c>
      <c r="G305" s="33">
        <v>1596.86</v>
      </c>
      <c r="H305" s="12">
        <v>98.21</v>
      </c>
      <c r="I305" s="33">
        <v>296.68</v>
      </c>
      <c r="J305" s="12">
        <v>23.83</v>
      </c>
      <c r="K305" s="18">
        <f>F305*$C$5</f>
        <v>615.08159999999998</v>
      </c>
      <c r="L305" s="17">
        <f>H305*$C$2</f>
        <v>569.61799999999994</v>
      </c>
      <c r="M305" s="17">
        <f>J305*$C$3</f>
        <v>49.80469999999999</v>
      </c>
      <c r="N305" s="23">
        <f t="shared" ref="N305:N311" si="0">L305+M305</f>
        <v>619.42269999999996</v>
      </c>
    </row>
    <row r="306" spans="1:14" x14ac:dyDescent="0.3">
      <c r="A306" s="20">
        <v>43245</v>
      </c>
      <c r="B306">
        <v>2153170</v>
      </c>
      <c r="C306" s="32" t="s">
        <v>244</v>
      </c>
      <c r="D306" s="33" t="s">
        <v>245</v>
      </c>
      <c r="E306" s="33">
        <v>7707.78</v>
      </c>
      <c r="F306" s="11"/>
      <c r="G306" s="33">
        <v>5085.34</v>
      </c>
      <c r="H306" s="12"/>
      <c r="I306" s="33">
        <v>2622.43</v>
      </c>
      <c r="J306" s="12"/>
      <c r="K306" s="16"/>
      <c r="L306" s="17"/>
      <c r="M306" s="17"/>
      <c r="N306" s="23"/>
    </row>
    <row r="307" spans="1:14" x14ac:dyDescent="0.3">
      <c r="A307" s="20">
        <v>43276</v>
      </c>
      <c r="B307">
        <v>2153170</v>
      </c>
      <c r="C307" s="32" t="s">
        <v>244</v>
      </c>
      <c r="D307" s="33" t="s">
        <v>245</v>
      </c>
      <c r="E307" s="33">
        <v>8080.94</v>
      </c>
      <c r="F307" s="11">
        <v>373.16000000000099</v>
      </c>
      <c r="G307" s="33">
        <v>5364.85</v>
      </c>
      <c r="H307" s="12">
        <v>279.51</v>
      </c>
      <c r="I307" s="33">
        <v>2716.09</v>
      </c>
      <c r="J307" s="12">
        <v>93.660000000000295</v>
      </c>
      <c r="K307" s="18">
        <f>F307*$C$5</f>
        <v>1880.726400000005</v>
      </c>
      <c r="L307" s="17">
        <f>H307*$C$2</f>
        <v>1621.1579999999999</v>
      </c>
      <c r="M307" s="17">
        <f>J307*$C$3</f>
        <v>195.74940000000061</v>
      </c>
      <c r="N307" s="23">
        <f>L307+M307</f>
        <v>1816.9074000000005</v>
      </c>
    </row>
    <row r="308" spans="1:14" x14ac:dyDescent="0.3">
      <c r="A308" s="19">
        <v>43245</v>
      </c>
      <c r="B308">
        <v>2046041</v>
      </c>
      <c r="C308" s="32" t="s">
        <v>246</v>
      </c>
      <c r="D308" s="33" t="s">
        <v>247</v>
      </c>
      <c r="E308" s="33">
        <v>3027.63</v>
      </c>
      <c r="F308" s="11"/>
      <c r="G308" s="33">
        <v>2585.6</v>
      </c>
      <c r="H308" s="12"/>
      <c r="I308" s="33">
        <v>442.01</v>
      </c>
      <c r="J308" s="12"/>
      <c r="K308" s="16"/>
      <c r="L308" s="17"/>
      <c r="M308" s="17"/>
      <c r="N308" s="23"/>
    </row>
    <row r="309" spans="1:14" x14ac:dyDescent="0.3">
      <c r="A309" s="19">
        <v>43276</v>
      </c>
      <c r="B309">
        <v>2046041</v>
      </c>
      <c r="C309" s="32" t="s">
        <v>246</v>
      </c>
      <c r="D309" s="33" t="s">
        <v>247</v>
      </c>
      <c r="E309" s="33">
        <v>3095.83</v>
      </c>
      <c r="F309" s="11">
        <v>68.199999999999804</v>
      </c>
      <c r="G309" s="33">
        <v>2641.33</v>
      </c>
      <c r="H309" s="12">
        <v>55.73</v>
      </c>
      <c r="I309" s="33">
        <v>454.48</v>
      </c>
      <c r="J309" s="12">
        <v>12.47</v>
      </c>
      <c r="K309" s="18">
        <f>F309*$C$5</f>
        <v>343.72799999999904</v>
      </c>
      <c r="L309" s="17">
        <f>H309*$C$2</f>
        <v>323.23399999999998</v>
      </c>
      <c r="M309" s="17">
        <f>J309*$C$3</f>
        <v>26.0623</v>
      </c>
      <c r="N309" s="23">
        <f>L309+M309</f>
        <v>349.29629999999997</v>
      </c>
    </row>
    <row r="310" spans="1:14" x14ac:dyDescent="0.3">
      <c r="A310" s="19">
        <v>43245</v>
      </c>
      <c r="B310">
        <v>2341650</v>
      </c>
      <c r="C310" s="32" t="s">
        <v>248</v>
      </c>
      <c r="D310" s="33" t="s">
        <v>249</v>
      </c>
      <c r="E310" s="33">
        <v>118.27</v>
      </c>
      <c r="F310" s="11"/>
      <c r="G310" s="33">
        <v>113.89</v>
      </c>
      <c r="H310" s="12"/>
      <c r="I310" s="33">
        <v>4.3600000000000003</v>
      </c>
      <c r="J310" s="12"/>
      <c r="K310" s="16"/>
      <c r="L310" s="17"/>
      <c r="M310" s="17"/>
      <c r="N310" s="23"/>
    </row>
    <row r="311" spans="1:14" x14ac:dyDescent="0.3">
      <c r="A311" s="19">
        <v>43276</v>
      </c>
      <c r="B311">
        <v>2341650</v>
      </c>
      <c r="C311" s="32" t="s">
        <v>248</v>
      </c>
      <c r="D311" s="33" t="s">
        <v>249</v>
      </c>
      <c r="E311" s="33">
        <v>131.72999999999999</v>
      </c>
      <c r="F311" s="11">
        <v>13.46</v>
      </c>
      <c r="G311" s="33">
        <v>127.32</v>
      </c>
      <c r="H311" s="12">
        <v>13.43</v>
      </c>
      <c r="I311" s="33">
        <v>4.3899999999999997</v>
      </c>
      <c r="J311" s="12">
        <v>2.9999999999999399E-2</v>
      </c>
      <c r="K311" s="18">
        <f>F311*$C$5</f>
        <v>67.838400000000007</v>
      </c>
      <c r="L311" s="17">
        <f>H311*$C$2</f>
        <v>77.893999999999991</v>
      </c>
      <c r="M311" s="17">
        <f>J311*$C$3</f>
        <v>6.2699999999998743E-2</v>
      </c>
      <c r="N311" s="23">
        <f t="shared" si="0"/>
        <v>77.956699999999984</v>
      </c>
    </row>
    <row r="312" spans="1:14" x14ac:dyDescent="0.3">
      <c r="A312" s="19">
        <v>43245</v>
      </c>
      <c r="B312">
        <v>2809858</v>
      </c>
      <c r="C312" s="32" t="s">
        <v>250</v>
      </c>
      <c r="D312" s="33" t="s">
        <v>251</v>
      </c>
      <c r="E312" s="33">
        <v>2739.69</v>
      </c>
      <c r="F312" s="11"/>
      <c r="G312" s="33">
        <v>1630.01</v>
      </c>
      <c r="H312" s="12"/>
      <c r="I312" s="33">
        <v>1109.6199999999999</v>
      </c>
      <c r="J312" s="12"/>
      <c r="K312" s="16"/>
      <c r="L312" s="17"/>
      <c r="M312" s="17"/>
      <c r="N312" s="23"/>
    </row>
    <row r="313" spans="1:14" x14ac:dyDescent="0.3">
      <c r="A313" s="19">
        <v>43276</v>
      </c>
      <c r="B313">
        <v>2809858</v>
      </c>
      <c r="C313" s="32" t="s">
        <v>250</v>
      </c>
      <c r="D313" s="33" t="s">
        <v>251</v>
      </c>
      <c r="E313" s="33">
        <v>3052.07</v>
      </c>
      <c r="F313" s="11">
        <v>312.38</v>
      </c>
      <c r="G313" s="33">
        <v>1835.43</v>
      </c>
      <c r="H313" s="12">
        <v>205.42</v>
      </c>
      <c r="I313" s="33">
        <v>1216.58</v>
      </c>
      <c r="J313" s="12">
        <v>106.96</v>
      </c>
      <c r="K313" s="18">
        <f>F313*$C$5</f>
        <v>1574.3951999999999</v>
      </c>
      <c r="L313" s="17">
        <f>H313*$C$2</f>
        <v>1191.4359999999999</v>
      </c>
      <c r="M313" s="17">
        <f>J313*$C$3</f>
        <v>223.54639999999998</v>
      </c>
      <c r="N313" s="23">
        <f t="shared" ref="N313:N317" si="1">L313+M313</f>
        <v>1414.9823999999999</v>
      </c>
    </row>
    <row r="314" spans="1:14" x14ac:dyDescent="0.3">
      <c r="A314" s="20">
        <v>43245</v>
      </c>
      <c r="B314">
        <v>4213780</v>
      </c>
      <c r="C314" s="32" t="s">
        <v>252</v>
      </c>
      <c r="D314" s="33" t="s">
        <v>253</v>
      </c>
      <c r="E314" s="33">
        <v>13793.950999999999</v>
      </c>
      <c r="F314" s="11"/>
      <c r="G314" s="33">
        <v>10364.714</v>
      </c>
      <c r="H314" s="12"/>
      <c r="I314" s="33">
        <v>3429.2370000000001</v>
      </c>
      <c r="J314" s="12"/>
      <c r="K314" s="16"/>
      <c r="L314" s="17"/>
      <c r="M314" s="17"/>
      <c r="N314" s="23"/>
    </row>
    <row r="315" spans="1:14" x14ac:dyDescent="0.3">
      <c r="A315" s="20">
        <v>43276</v>
      </c>
      <c r="B315">
        <v>4213780</v>
      </c>
      <c r="C315" s="32" t="s">
        <v>252</v>
      </c>
      <c r="D315" s="33" t="s">
        <v>253</v>
      </c>
      <c r="E315" s="33">
        <v>14587.422</v>
      </c>
      <c r="F315" s="11">
        <v>793.471</v>
      </c>
      <c r="G315" s="33">
        <v>10958.721</v>
      </c>
      <c r="H315" s="12">
        <v>594.00699999999995</v>
      </c>
      <c r="I315" s="33">
        <v>3628.701</v>
      </c>
      <c r="J315" s="12">
        <v>199.464</v>
      </c>
      <c r="K315" s="18">
        <f>F315*$C$5</f>
        <v>3999.09384</v>
      </c>
      <c r="L315" s="17">
        <f>H315*$C$2</f>
        <v>3445.2405999999996</v>
      </c>
      <c r="M315" s="17">
        <f>J315*$C$3</f>
        <v>416.87975999999998</v>
      </c>
      <c r="N315" s="23">
        <f>L315+M315</f>
        <v>3862.1203599999994</v>
      </c>
    </row>
    <row r="316" spans="1:14" x14ac:dyDescent="0.3">
      <c r="A316" s="19">
        <v>43245</v>
      </c>
      <c r="B316">
        <v>2353847</v>
      </c>
      <c r="C316" s="32" t="s">
        <v>254</v>
      </c>
      <c r="D316" s="33" t="s">
        <v>253</v>
      </c>
      <c r="E316" s="33">
        <v>24546.22</v>
      </c>
      <c r="F316" s="11"/>
      <c r="G316" s="33">
        <v>16164.18</v>
      </c>
      <c r="H316" s="12"/>
      <c r="I316" s="33">
        <v>8382.0300000000007</v>
      </c>
      <c r="J316" s="12"/>
      <c r="K316" s="16"/>
      <c r="L316" s="17"/>
      <c r="M316" s="17"/>
      <c r="N316" s="23"/>
    </row>
    <row r="317" spans="1:14" x14ac:dyDescent="0.3">
      <c r="A317" s="19">
        <v>43276</v>
      </c>
      <c r="B317">
        <v>2353847</v>
      </c>
      <c r="C317" s="32" t="s">
        <v>254</v>
      </c>
      <c r="D317" s="33" t="s">
        <v>253</v>
      </c>
      <c r="E317" s="33">
        <v>24662.85</v>
      </c>
      <c r="F317" s="11">
        <v>116.630000000001</v>
      </c>
      <c r="G317" s="33">
        <v>16232.8</v>
      </c>
      <c r="H317" s="12">
        <v>68.6200000000008</v>
      </c>
      <c r="I317" s="33">
        <v>8430.0400000000009</v>
      </c>
      <c r="J317" s="12">
        <v>48.010000000000197</v>
      </c>
      <c r="K317" s="18">
        <f>F317*$C$5</f>
        <v>587.81520000000512</v>
      </c>
      <c r="L317" s="17">
        <f>H317*$C$2</f>
        <v>397.99600000000464</v>
      </c>
      <c r="M317" s="17">
        <f>J317*$C$3</f>
        <v>100.3409000000004</v>
      </c>
      <c r="N317" s="23">
        <f t="shared" si="1"/>
        <v>498.33690000000502</v>
      </c>
    </row>
    <row r="318" spans="1:14" x14ac:dyDescent="0.3">
      <c r="A318" s="20">
        <v>43245</v>
      </c>
      <c r="B318">
        <v>2244370</v>
      </c>
      <c r="C318" s="34" t="s">
        <v>255</v>
      </c>
      <c r="D318" s="33" t="s">
        <v>256</v>
      </c>
      <c r="E318" s="33">
        <v>1952.94</v>
      </c>
      <c r="F318" s="11"/>
      <c r="G318" s="33">
        <v>1468.63</v>
      </c>
      <c r="H318" s="12"/>
      <c r="I318" s="33">
        <v>484.3</v>
      </c>
      <c r="J318" s="12"/>
      <c r="K318" s="16"/>
      <c r="L318" s="17"/>
      <c r="M318" s="17"/>
      <c r="N318" s="23"/>
    </row>
    <row r="319" spans="1:14" x14ac:dyDescent="0.3">
      <c r="A319" s="20">
        <v>43276</v>
      </c>
      <c r="B319">
        <v>2244370</v>
      </c>
      <c r="C319" s="34" t="s">
        <v>255</v>
      </c>
      <c r="D319" s="33" t="s">
        <v>256</v>
      </c>
      <c r="E319" s="33">
        <v>2081.77</v>
      </c>
      <c r="F319" s="11">
        <v>128.83000000000001</v>
      </c>
      <c r="G319" s="33">
        <v>1552.98</v>
      </c>
      <c r="H319" s="12">
        <v>84.349999999999895</v>
      </c>
      <c r="I319" s="33">
        <v>528.78</v>
      </c>
      <c r="J319" s="12">
        <v>44.48</v>
      </c>
      <c r="K319" s="18">
        <f>F319*$C$5</f>
        <v>649.30320000000006</v>
      </c>
      <c r="L319" s="17">
        <f>H319*$C$2</f>
        <v>489.22999999999939</v>
      </c>
      <c r="M319" s="17">
        <f>J319*$C$3</f>
        <v>92.963199999999986</v>
      </c>
      <c r="N319" s="23">
        <f>L319+M319</f>
        <v>582.19319999999936</v>
      </c>
    </row>
    <row r="320" spans="1:14" x14ac:dyDescent="0.3">
      <c r="A320" s="19">
        <v>43245</v>
      </c>
      <c r="B320">
        <v>2146599</v>
      </c>
      <c r="C320" s="32" t="s">
        <v>257</v>
      </c>
      <c r="D320" s="33" t="s">
        <v>258</v>
      </c>
      <c r="E320" s="33">
        <v>5756.64</v>
      </c>
      <c r="F320" s="11"/>
      <c r="G320" s="33">
        <v>3625.16</v>
      </c>
      <c r="H320" s="12"/>
      <c r="I320" s="33">
        <v>2131.3200000000002</v>
      </c>
      <c r="J320" s="12"/>
      <c r="K320" s="16"/>
      <c r="L320" s="17"/>
      <c r="M320" s="17"/>
      <c r="N320" s="23"/>
    </row>
    <row r="321" spans="1:14" x14ac:dyDescent="0.3">
      <c r="A321" s="19">
        <v>43276</v>
      </c>
      <c r="B321">
        <v>2146599</v>
      </c>
      <c r="C321" s="32" t="s">
        <v>257</v>
      </c>
      <c r="D321" s="33" t="s">
        <v>258</v>
      </c>
      <c r="E321" s="33">
        <v>5916.8</v>
      </c>
      <c r="F321" s="11">
        <v>160.16</v>
      </c>
      <c r="G321" s="33">
        <v>3744.75</v>
      </c>
      <c r="H321" s="12">
        <v>119.59</v>
      </c>
      <c r="I321" s="33">
        <v>2171.89</v>
      </c>
      <c r="J321" s="12">
        <v>40.569999999999702</v>
      </c>
      <c r="K321" s="18">
        <f>F321*$C$5</f>
        <v>807.20640000000003</v>
      </c>
      <c r="L321" s="17">
        <f>H321*$C$2</f>
        <v>693.62199999999996</v>
      </c>
      <c r="M321" s="17">
        <f>J321*$C$3</f>
        <v>84.791299999999367</v>
      </c>
      <c r="N321" s="23">
        <f t="shared" ref="N321:N331" si="2">L321+M321</f>
        <v>778.41329999999937</v>
      </c>
    </row>
    <row r="322" spans="1:14" x14ac:dyDescent="0.3">
      <c r="A322" s="19">
        <v>43245</v>
      </c>
      <c r="B322">
        <v>4247725</v>
      </c>
      <c r="C322" s="32" t="s">
        <v>259</v>
      </c>
      <c r="D322" s="33" t="s">
        <v>358</v>
      </c>
      <c r="E322" s="33">
        <v>770.39700000000005</v>
      </c>
      <c r="F322" s="11"/>
      <c r="G322" s="33">
        <v>558.58600000000001</v>
      </c>
      <c r="H322" s="12"/>
      <c r="I322" s="33">
        <v>211.81100000000001</v>
      </c>
      <c r="J322" s="12"/>
      <c r="K322" s="16"/>
      <c r="L322" s="17"/>
      <c r="M322" s="17"/>
      <c r="N322" s="23"/>
    </row>
    <row r="323" spans="1:14" x14ac:dyDescent="0.3">
      <c r="A323" s="19">
        <v>43276</v>
      </c>
      <c r="B323">
        <v>4247725</v>
      </c>
      <c r="C323" s="32" t="s">
        <v>259</v>
      </c>
      <c r="D323" s="33" t="s">
        <v>358</v>
      </c>
      <c r="E323" s="33">
        <v>1050.8489999999999</v>
      </c>
      <c r="F323" s="11">
        <v>280.452</v>
      </c>
      <c r="G323" s="33">
        <v>740.12199999999996</v>
      </c>
      <c r="H323" s="12">
        <v>181.536</v>
      </c>
      <c r="I323" s="33">
        <v>310.72699999999998</v>
      </c>
      <c r="J323" s="12">
        <v>98.915999999999997</v>
      </c>
      <c r="K323" s="18">
        <f>F323*$C$5</f>
        <v>1413.4780800000001</v>
      </c>
      <c r="L323" s="17">
        <f>H323*$C$2</f>
        <v>1052.9087999999999</v>
      </c>
      <c r="M323" s="17">
        <f>J323*$C$3</f>
        <v>206.73443999999998</v>
      </c>
      <c r="N323" s="23">
        <f t="shared" ref="N323:N355" si="3">L323+M323</f>
        <v>1259.6432399999999</v>
      </c>
    </row>
    <row r="324" spans="1:14" x14ac:dyDescent="0.3">
      <c r="A324" s="19">
        <v>43245</v>
      </c>
      <c r="B324">
        <v>2804290</v>
      </c>
      <c r="C324" s="32" t="s">
        <v>260</v>
      </c>
      <c r="D324" s="33" t="s">
        <v>359</v>
      </c>
      <c r="E324" s="33">
        <v>6819.92</v>
      </c>
      <c r="F324" s="11"/>
      <c r="G324" s="33">
        <v>5150.8500000000004</v>
      </c>
      <c r="H324" s="12"/>
      <c r="I324" s="33">
        <v>1669.06</v>
      </c>
      <c r="J324" s="12"/>
      <c r="K324" s="16"/>
      <c r="L324" s="17"/>
      <c r="M324" s="17"/>
      <c r="N324" s="23"/>
    </row>
    <row r="325" spans="1:14" x14ac:dyDescent="0.3">
      <c r="A325" s="19">
        <v>43276</v>
      </c>
      <c r="B325">
        <v>2804290</v>
      </c>
      <c r="C325" s="32" t="s">
        <v>260</v>
      </c>
      <c r="D325" s="33" t="s">
        <v>359</v>
      </c>
      <c r="E325" s="33">
        <v>7137.96</v>
      </c>
      <c r="F325" s="11">
        <v>318.04000000000002</v>
      </c>
      <c r="G325" s="33">
        <v>5379.38</v>
      </c>
      <c r="H325" s="12">
        <v>228.53</v>
      </c>
      <c r="I325" s="33">
        <v>1758.57</v>
      </c>
      <c r="J325" s="12">
        <v>89.51</v>
      </c>
      <c r="K325" s="18">
        <f>F325*$C$5</f>
        <v>1602.9216000000001</v>
      </c>
      <c r="L325" s="17">
        <f>H325*$C$2</f>
        <v>1325.4739999999999</v>
      </c>
      <c r="M325" s="17">
        <f>J325*$C$3</f>
        <v>187.07589999999999</v>
      </c>
      <c r="N325" s="23">
        <f t="shared" si="3"/>
        <v>1512.5499</v>
      </c>
    </row>
    <row r="326" spans="1:14" x14ac:dyDescent="0.3">
      <c r="A326" s="19">
        <v>43245</v>
      </c>
      <c r="B326">
        <v>2391450</v>
      </c>
      <c r="C326" s="32" t="s">
        <v>291</v>
      </c>
      <c r="D326" s="33" t="s">
        <v>360</v>
      </c>
      <c r="E326" s="33">
        <v>817.64</v>
      </c>
      <c r="F326" s="11"/>
      <c r="G326" s="33">
        <v>817.63</v>
      </c>
      <c r="H326" s="12"/>
      <c r="I326" s="33">
        <v>0</v>
      </c>
      <c r="J326" s="12"/>
      <c r="K326" s="16"/>
      <c r="L326" s="17"/>
      <c r="M326" s="17"/>
      <c r="N326" s="23"/>
    </row>
    <row r="327" spans="1:14" x14ac:dyDescent="0.3">
      <c r="A327" s="19">
        <v>43276</v>
      </c>
      <c r="B327">
        <v>2391450</v>
      </c>
      <c r="C327" s="32" t="s">
        <v>291</v>
      </c>
      <c r="D327" s="33" t="s">
        <v>360</v>
      </c>
      <c r="E327" s="33">
        <v>861.15</v>
      </c>
      <c r="F327" s="11">
        <v>43.51</v>
      </c>
      <c r="G327" s="33">
        <v>861.14</v>
      </c>
      <c r="H327" s="12">
        <v>43.51</v>
      </c>
      <c r="I327" s="33">
        <v>0</v>
      </c>
      <c r="J327" s="12">
        <v>0</v>
      </c>
      <c r="K327" s="18">
        <f>F327*$C$5</f>
        <v>219.29040000000001</v>
      </c>
      <c r="L327" s="17">
        <f>H327*$C$2</f>
        <v>252.35799999999998</v>
      </c>
      <c r="M327" s="17">
        <f>J327*$C$3</f>
        <v>0</v>
      </c>
      <c r="N327" s="23">
        <f t="shared" si="2"/>
        <v>252.35799999999998</v>
      </c>
    </row>
    <row r="328" spans="1:14" x14ac:dyDescent="0.3">
      <c r="A328" s="19">
        <v>43245</v>
      </c>
      <c r="B328">
        <v>2809811</v>
      </c>
      <c r="C328" s="32" t="s">
        <v>308</v>
      </c>
      <c r="D328" s="33" t="s">
        <v>361</v>
      </c>
      <c r="E328" s="33">
        <v>3392.44</v>
      </c>
      <c r="F328" s="11"/>
      <c r="G328" s="33">
        <v>2191.98</v>
      </c>
      <c r="H328" s="12"/>
      <c r="I328" s="33">
        <v>1200.3</v>
      </c>
      <c r="J328" s="12"/>
      <c r="K328" s="16"/>
      <c r="L328" s="17"/>
      <c r="M328" s="17"/>
      <c r="N328" s="23"/>
    </row>
    <row r="329" spans="1:14" x14ac:dyDescent="0.3">
      <c r="A329" s="19">
        <v>43276</v>
      </c>
      <c r="B329">
        <v>2809811</v>
      </c>
      <c r="C329" s="32" t="s">
        <v>308</v>
      </c>
      <c r="D329" s="33" t="s">
        <v>361</v>
      </c>
      <c r="E329" s="33">
        <v>3885.15</v>
      </c>
      <c r="F329" s="11">
        <v>492.71</v>
      </c>
      <c r="G329" s="33">
        <v>2550.58</v>
      </c>
      <c r="H329" s="12">
        <v>358.6</v>
      </c>
      <c r="I329" s="33">
        <v>1334.4</v>
      </c>
      <c r="J329" s="12">
        <v>134.1</v>
      </c>
      <c r="K329" s="18">
        <f>F329*$C$5</f>
        <v>2483.2583999999997</v>
      </c>
      <c r="L329" s="17">
        <f>H329*$C$2</f>
        <v>2079.88</v>
      </c>
      <c r="M329" s="17">
        <f>J329*$C$3</f>
        <v>280.26899999999995</v>
      </c>
      <c r="N329" s="23">
        <f t="shared" si="3"/>
        <v>2360.1489999999999</v>
      </c>
    </row>
    <row r="330" spans="1:14" x14ac:dyDescent="0.3">
      <c r="A330" s="20">
        <v>43245</v>
      </c>
      <c r="B330">
        <v>2251827</v>
      </c>
      <c r="C330" s="32" t="s">
        <v>261</v>
      </c>
      <c r="D330" s="33" t="s">
        <v>262</v>
      </c>
      <c r="E330" s="33">
        <v>8645.74</v>
      </c>
      <c r="F330" s="11"/>
      <c r="G330" s="33">
        <v>5883.02</v>
      </c>
      <c r="H330" s="24"/>
      <c r="I330" s="33">
        <v>2762.7</v>
      </c>
      <c r="J330" s="12"/>
      <c r="K330" s="16"/>
      <c r="L330" s="17"/>
      <c r="M330" s="17"/>
      <c r="N330" s="23"/>
    </row>
    <row r="331" spans="1:14" x14ac:dyDescent="0.3">
      <c r="A331" s="20">
        <v>43276</v>
      </c>
      <c r="B331">
        <v>2251827</v>
      </c>
      <c r="C331" s="32" t="s">
        <v>261</v>
      </c>
      <c r="D331" s="33" t="s">
        <v>262</v>
      </c>
      <c r="E331" s="33">
        <v>8829.01</v>
      </c>
      <c r="F331" s="11">
        <v>183.27</v>
      </c>
      <c r="G331" s="33">
        <v>5987.41</v>
      </c>
      <c r="H331" s="25">
        <v>104.38999999999901</v>
      </c>
      <c r="I331" s="33">
        <v>2841.59</v>
      </c>
      <c r="J331" s="12">
        <v>78.889999999999901</v>
      </c>
      <c r="K331" s="18">
        <f>F331*$C$5</f>
        <v>923.68080000000009</v>
      </c>
      <c r="L331" s="17">
        <f>H331*$C$2</f>
        <v>605.46199999999419</v>
      </c>
      <c r="M331" s="17">
        <f>J331*$C$3</f>
        <v>164.88009999999977</v>
      </c>
      <c r="N331" s="23">
        <f t="shared" si="2"/>
        <v>770.34209999999393</v>
      </c>
    </row>
    <row r="332" spans="1:14" x14ac:dyDescent="0.3">
      <c r="A332" s="19">
        <v>43245</v>
      </c>
      <c r="B332">
        <v>2162955</v>
      </c>
      <c r="C332" s="32" t="s">
        <v>263</v>
      </c>
      <c r="D332" s="33" t="s">
        <v>264</v>
      </c>
      <c r="E332" s="33">
        <v>1423.99</v>
      </c>
      <c r="F332" s="11"/>
      <c r="G332" s="33">
        <v>1199.1500000000001</v>
      </c>
      <c r="H332" s="25"/>
      <c r="I332" s="33">
        <v>224.83</v>
      </c>
      <c r="J332" s="12"/>
      <c r="K332" s="16"/>
      <c r="L332" s="17"/>
      <c r="M332" s="17"/>
      <c r="N332" s="23"/>
    </row>
    <row r="333" spans="1:14" x14ac:dyDescent="0.3">
      <c r="A333" s="19">
        <v>43276</v>
      </c>
      <c r="B333">
        <v>2162955</v>
      </c>
      <c r="C333" s="32" t="s">
        <v>263</v>
      </c>
      <c r="D333" s="33" t="s">
        <v>264</v>
      </c>
      <c r="E333" s="33">
        <v>1468.72</v>
      </c>
      <c r="F333" s="11">
        <v>44.73</v>
      </c>
      <c r="G333" s="33">
        <v>1234.82</v>
      </c>
      <c r="H333" s="25">
        <v>35.669999999999803</v>
      </c>
      <c r="I333" s="33">
        <v>233.88</v>
      </c>
      <c r="J333" s="12">
        <v>9.0499999999999794</v>
      </c>
      <c r="K333" s="18">
        <f>F333*$C$5</f>
        <v>225.4392</v>
      </c>
      <c r="L333" s="17">
        <f>H333*$C$2</f>
        <v>206.88599999999886</v>
      </c>
      <c r="M333" s="17">
        <f>J333*$C$3</f>
        <v>18.914499999999954</v>
      </c>
      <c r="N333" s="23">
        <f t="shared" si="3"/>
        <v>225.80049999999881</v>
      </c>
    </row>
    <row r="334" spans="1:14" x14ac:dyDescent="0.3">
      <c r="A334" s="19">
        <v>43245</v>
      </c>
      <c r="B334">
        <v>2140499</v>
      </c>
      <c r="C334" s="32" t="s">
        <v>265</v>
      </c>
      <c r="D334" s="33" t="s">
        <v>266</v>
      </c>
      <c r="E334" s="33">
        <v>3923.72</v>
      </c>
      <c r="F334" s="11"/>
      <c r="G334" s="33">
        <v>2833.19</v>
      </c>
      <c r="H334" s="25"/>
      <c r="I334" s="33">
        <v>1090.52</v>
      </c>
      <c r="J334" s="12"/>
      <c r="K334" s="16"/>
      <c r="L334" s="17"/>
      <c r="M334" s="17"/>
      <c r="N334" s="23"/>
    </row>
    <row r="335" spans="1:14" x14ac:dyDescent="0.3">
      <c r="A335" s="19">
        <v>43276</v>
      </c>
      <c r="B335">
        <v>2140499</v>
      </c>
      <c r="C335" s="32" t="s">
        <v>265</v>
      </c>
      <c r="D335" s="33" t="s">
        <v>266</v>
      </c>
      <c r="E335" s="33">
        <v>3998.88</v>
      </c>
      <c r="F335" s="11">
        <v>75.159999999999897</v>
      </c>
      <c r="G335" s="33">
        <v>2875.81</v>
      </c>
      <c r="H335" s="25">
        <v>42.619999999999898</v>
      </c>
      <c r="I335" s="33">
        <v>1123.05</v>
      </c>
      <c r="J335" s="12">
        <v>32.53</v>
      </c>
      <c r="K335" s="18">
        <f>F335*$C$5</f>
        <v>378.80639999999948</v>
      </c>
      <c r="L335" s="17">
        <f>H335*$C$2</f>
        <v>247.1959999999994</v>
      </c>
      <c r="M335" s="17">
        <f>J335*$C$3</f>
        <v>67.987700000000004</v>
      </c>
      <c r="N335" s="23">
        <f t="shared" si="3"/>
        <v>315.18369999999942</v>
      </c>
    </row>
    <row r="336" spans="1:14" x14ac:dyDescent="0.3">
      <c r="A336" s="19">
        <v>43245</v>
      </c>
      <c r="B336">
        <v>2151877</v>
      </c>
      <c r="C336" s="32" t="s">
        <v>267</v>
      </c>
      <c r="D336" s="33" t="s">
        <v>268</v>
      </c>
      <c r="E336" s="33">
        <v>5493.01</v>
      </c>
      <c r="F336" s="11"/>
      <c r="G336" s="33">
        <v>3354.85</v>
      </c>
      <c r="H336" s="25"/>
      <c r="I336" s="33">
        <v>2138.15</v>
      </c>
      <c r="J336" s="12"/>
      <c r="K336" s="16"/>
      <c r="L336" s="17"/>
      <c r="M336" s="17"/>
      <c r="N336" s="23"/>
    </row>
    <row r="337" spans="1:14" x14ac:dyDescent="0.3">
      <c r="A337" s="19">
        <v>43276</v>
      </c>
      <c r="B337">
        <v>2151877</v>
      </c>
      <c r="C337" s="32" t="s">
        <v>267</v>
      </c>
      <c r="D337" s="33" t="s">
        <v>268</v>
      </c>
      <c r="E337" s="33">
        <v>5736.85</v>
      </c>
      <c r="F337" s="11">
        <v>243.84</v>
      </c>
      <c r="G337" s="33">
        <v>3505.49</v>
      </c>
      <c r="H337" s="25">
        <v>150.63999999999999</v>
      </c>
      <c r="I337" s="33">
        <v>2231.35</v>
      </c>
      <c r="J337" s="12">
        <v>93.199999999999804</v>
      </c>
      <c r="K337" s="18">
        <f>F337*$C$5</f>
        <v>1228.9536000000001</v>
      </c>
      <c r="L337" s="17">
        <f>H337*$C$2</f>
        <v>873.71199999999988</v>
      </c>
      <c r="M337" s="17">
        <f>J337*$C$3</f>
        <v>194.78799999999958</v>
      </c>
      <c r="N337" s="23">
        <f t="shared" si="3"/>
        <v>1068.4999999999995</v>
      </c>
    </row>
    <row r="338" spans="1:14" x14ac:dyDescent="0.3">
      <c r="A338" s="19">
        <v>43245</v>
      </c>
      <c r="B338">
        <v>2797023</v>
      </c>
      <c r="C338" s="32" t="s">
        <v>269</v>
      </c>
      <c r="D338" s="33" t="s">
        <v>322</v>
      </c>
      <c r="E338" s="33">
        <v>561.02</v>
      </c>
      <c r="F338" s="11"/>
      <c r="G338" s="33">
        <v>438.92</v>
      </c>
      <c r="H338" s="25"/>
      <c r="I338" s="33">
        <v>122.1</v>
      </c>
      <c r="J338" s="12"/>
      <c r="K338" s="16"/>
      <c r="L338" s="17"/>
      <c r="M338" s="17"/>
      <c r="N338" s="23"/>
    </row>
    <row r="339" spans="1:14" x14ac:dyDescent="0.3">
      <c r="A339" s="19">
        <v>43276</v>
      </c>
      <c r="B339">
        <v>2797023</v>
      </c>
      <c r="C339" s="32" t="s">
        <v>269</v>
      </c>
      <c r="D339" s="33" t="s">
        <v>322</v>
      </c>
      <c r="E339" s="33">
        <v>682.15</v>
      </c>
      <c r="F339" s="11">
        <v>121.13</v>
      </c>
      <c r="G339" s="33">
        <v>512.14</v>
      </c>
      <c r="H339" s="25">
        <v>73.22</v>
      </c>
      <c r="I339" s="33">
        <v>170.01</v>
      </c>
      <c r="J339" s="12">
        <v>47.91</v>
      </c>
      <c r="K339" s="18">
        <f t="shared" ref="K339:K355" si="4">F339*$C$5</f>
        <v>610.49519999999995</v>
      </c>
      <c r="L339" s="17">
        <f t="shared" ref="L339:L355" si="5">H339*$C$2</f>
        <v>424.67599999999999</v>
      </c>
      <c r="M339" s="17">
        <f t="shared" ref="M339:M355" si="6">J339*$C$3</f>
        <v>100.13189999999999</v>
      </c>
      <c r="N339" s="23">
        <f t="shared" si="3"/>
        <v>524.80790000000002</v>
      </c>
    </row>
    <row r="340" spans="1:14" x14ac:dyDescent="0.3">
      <c r="A340" s="19">
        <v>43245</v>
      </c>
      <c r="B340">
        <v>2768548</v>
      </c>
      <c r="C340" s="32" t="s">
        <v>270</v>
      </c>
      <c r="D340" s="33" t="s">
        <v>271</v>
      </c>
      <c r="E340" s="33">
        <v>2147.9499999999998</v>
      </c>
      <c r="F340" s="11"/>
      <c r="G340" s="33">
        <v>1870.1</v>
      </c>
      <c r="H340" s="25"/>
      <c r="I340" s="33">
        <v>277.85000000000002</v>
      </c>
      <c r="J340" s="12"/>
      <c r="K340" s="16"/>
      <c r="L340" s="17"/>
      <c r="M340" s="17"/>
      <c r="N340" s="23"/>
    </row>
    <row r="341" spans="1:14" x14ac:dyDescent="0.3">
      <c r="A341" s="19">
        <v>43276</v>
      </c>
      <c r="B341">
        <v>2768548</v>
      </c>
      <c r="C341" s="32" t="s">
        <v>270</v>
      </c>
      <c r="D341" s="33" t="s">
        <v>271</v>
      </c>
      <c r="E341" s="33">
        <v>2509.11</v>
      </c>
      <c r="F341" s="11">
        <v>361.16</v>
      </c>
      <c r="G341" s="33">
        <v>2166.9</v>
      </c>
      <c r="H341" s="25">
        <v>296.8</v>
      </c>
      <c r="I341" s="33">
        <v>342.2</v>
      </c>
      <c r="J341" s="12">
        <v>64.349999999999994</v>
      </c>
      <c r="K341" s="18">
        <f t="shared" si="4"/>
        <v>1820.2464000000002</v>
      </c>
      <c r="L341" s="17">
        <f t="shared" si="5"/>
        <v>1721.44</v>
      </c>
      <c r="M341" s="17">
        <f t="shared" si="6"/>
        <v>134.49149999999997</v>
      </c>
      <c r="N341" s="23">
        <f t="shared" si="3"/>
        <v>1855.9315000000001</v>
      </c>
    </row>
    <row r="342" spans="1:14" x14ac:dyDescent="0.3">
      <c r="A342" s="19">
        <v>43245</v>
      </c>
      <c r="B342">
        <v>2251662</v>
      </c>
      <c r="C342" s="32" t="s">
        <v>272</v>
      </c>
      <c r="D342" s="33" t="s">
        <v>273</v>
      </c>
      <c r="E342" s="33">
        <v>9219.75</v>
      </c>
      <c r="F342" s="42"/>
      <c r="G342" s="33">
        <v>6598.19</v>
      </c>
      <c r="H342" s="25"/>
      <c r="I342" s="33">
        <v>2621.55</v>
      </c>
      <c r="J342" s="12"/>
      <c r="K342" s="16"/>
      <c r="L342" s="17"/>
      <c r="M342" s="17"/>
      <c r="N342" s="23"/>
    </row>
    <row r="343" spans="1:14" x14ac:dyDescent="0.3">
      <c r="A343" s="19">
        <v>43276</v>
      </c>
      <c r="B343">
        <v>2251662</v>
      </c>
      <c r="C343" s="32" t="s">
        <v>272</v>
      </c>
      <c r="D343" s="33" t="s">
        <v>273</v>
      </c>
      <c r="E343" s="33">
        <v>9523.1</v>
      </c>
      <c r="F343" s="45">
        <v>303.35000000000002</v>
      </c>
      <c r="G343" s="33">
        <v>6848.37</v>
      </c>
      <c r="H343" s="43">
        <v>250.17999999999901</v>
      </c>
      <c r="I343" s="33">
        <v>2674.72</v>
      </c>
      <c r="J343" s="24">
        <v>53.170000000000101</v>
      </c>
      <c r="K343" s="18">
        <f t="shared" si="4"/>
        <v>1528.884</v>
      </c>
      <c r="L343" s="17">
        <f t="shared" si="5"/>
        <v>1451.0439999999942</v>
      </c>
      <c r="M343" s="17">
        <f t="shared" si="6"/>
        <v>111.12530000000021</v>
      </c>
      <c r="N343" s="23">
        <f t="shared" si="3"/>
        <v>1562.1692999999943</v>
      </c>
    </row>
    <row r="344" spans="1:14" x14ac:dyDescent="0.3">
      <c r="A344" s="19">
        <v>43245</v>
      </c>
      <c r="B344">
        <v>2310049</v>
      </c>
      <c r="C344" s="32" t="s">
        <v>274</v>
      </c>
      <c r="D344" s="33" t="s">
        <v>275</v>
      </c>
      <c r="E344" s="33">
        <v>4171.8</v>
      </c>
      <c r="F344" s="45"/>
      <c r="G344" s="50">
        <v>3827.21</v>
      </c>
      <c r="H344" s="25"/>
      <c r="I344" s="44">
        <v>344.58</v>
      </c>
      <c r="J344" s="25"/>
      <c r="K344" s="16"/>
      <c r="L344" s="17"/>
      <c r="M344" s="17"/>
      <c r="N344" s="23"/>
    </row>
    <row r="345" spans="1:14" x14ac:dyDescent="0.3">
      <c r="A345" s="19">
        <v>43276</v>
      </c>
      <c r="B345">
        <v>2310049</v>
      </c>
      <c r="C345" s="32" t="s">
        <v>274</v>
      </c>
      <c r="D345" s="33" t="s">
        <v>275</v>
      </c>
      <c r="E345" s="33">
        <v>4199.1000000000004</v>
      </c>
      <c r="F345" s="45">
        <v>27.3000000000002</v>
      </c>
      <c r="G345" s="50">
        <v>3848.86</v>
      </c>
      <c r="H345" s="25">
        <v>21.650000000000102</v>
      </c>
      <c r="I345" s="44">
        <v>350.23</v>
      </c>
      <c r="J345" s="25">
        <v>5.6500000000000297</v>
      </c>
      <c r="K345" s="18">
        <f t="shared" si="4"/>
        <v>137.59200000000101</v>
      </c>
      <c r="L345" s="17">
        <f t="shared" si="5"/>
        <v>125.57000000000059</v>
      </c>
      <c r="M345" s="17">
        <f t="shared" si="6"/>
        <v>11.808500000000061</v>
      </c>
      <c r="N345" s="23">
        <f t="shared" si="3"/>
        <v>137.37850000000066</v>
      </c>
    </row>
    <row r="346" spans="1:14" x14ac:dyDescent="0.3">
      <c r="A346" s="19">
        <v>43245</v>
      </c>
      <c r="B346">
        <v>11608380</v>
      </c>
      <c r="C346" s="32" t="s">
        <v>276</v>
      </c>
      <c r="D346" s="33" t="s">
        <v>277</v>
      </c>
      <c r="E346" s="33">
        <v>33460.82</v>
      </c>
      <c r="F346" s="45"/>
      <c r="G346" s="50">
        <v>19941.403999999999</v>
      </c>
      <c r="H346" s="25"/>
      <c r="I346" s="46">
        <v>13519.415999999999</v>
      </c>
      <c r="J346" s="25"/>
      <c r="K346" s="16"/>
      <c r="L346" s="17"/>
      <c r="M346" s="17"/>
      <c r="N346" s="23"/>
    </row>
    <row r="347" spans="1:14" x14ac:dyDescent="0.3">
      <c r="A347" s="19">
        <v>43276</v>
      </c>
      <c r="B347">
        <v>11608380</v>
      </c>
      <c r="C347" s="32" t="s">
        <v>276</v>
      </c>
      <c r="D347" s="33" t="s">
        <v>277</v>
      </c>
      <c r="E347" s="33">
        <v>33556.146999999997</v>
      </c>
      <c r="F347" s="45">
        <v>95.326999999997497</v>
      </c>
      <c r="G347" s="50">
        <v>20001.07</v>
      </c>
      <c r="H347" s="25">
        <v>59.666000000001098</v>
      </c>
      <c r="I347" s="46">
        <v>13555.076999999999</v>
      </c>
      <c r="J347" s="25">
        <v>35.661000000000101</v>
      </c>
      <c r="K347" s="18">
        <f t="shared" si="4"/>
        <v>480.44807999998739</v>
      </c>
      <c r="L347" s="17">
        <f t="shared" si="5"/>
        <v>346.06280000000635</v>
      </c>
      <c r="M347" s="17">
        <f t="shared" si="6"/>
        <v>74.531490000000204</v>
      </c>
      <c r="N347" s="23">
        <f t="shared" si="3"/>
        <v>420.59429000000654</v>
      </c>
    </row>
    <row r="348" spans="1:14" x14ac:dyDescent="0.3">
      <c r="A348" s="19">
        <v>43245</v>
      </c>
      <c r="B348">
        <v>2591480</v>
      </c>
      <c r="C348" s="32" t="s">
        <v>278</v>
      </c>
      <c r="D348" s="33" t="s">
        <v>279</v>
      </c>
      <c r="E348" s="33">
        <v>3591.67</v>
      </c>
      <c r="F348" s="45"/>
      <c r="G348" s="50">
        <v>3114.87</v>
      </c>
      <c r="H348" s="25"/>
      <c r="I348" s="46">
        <v>476.74</v>
      </c>
      <c r="J348" s="25"/>
      <c r="K348" s="16"/>
      <c r="L348" s="17"/>
      <c r="M348" s="17"/>
      <c r="N348" s="23"/>
    </row>
    <row r="349" spans="1:14" x14ac:dyDescent="0.3">
      <c r="A349" s="19">
        <v>43276</v>
      </c>
      <c r="B349">
        <v>2591480</v>
      </c>
      <c r="C349" s="32" t="s">
        <v>278</v>
      </c>
      <c r="D349" s="33" t="s">
        <v>279</v>
      </c>
      <c r="E349" s="33">
        <v>3991.11</v>
      </c>
      <c r="F349" s="45">
        <v>399.44</v>
      </c>
      <c r="G349" s="50">
        <v>3396.47</v>
      </c>
      <c r="H349" s="25">
        <v>281.60000000000002</v>
      </c>
      <c r="I349" s="46">
        <v>594.57000000000005</v>
      </c>
      <c r="J349" s="25">
        <v>117.83</v>
      </c>
      <c r="K349" s="18">
        <f t="shared" si="4"/>
        <v>2013.1776</v>
      </c>
      <c r="L349" s="17">
        <f t="shared" si="5"/>
        <v>1633.28</v>
      </c>
      <c r="M349" s="17">
        <f t="shared" si="6"/>
        <v>246.26469999999998</v>
      </c>
      <c r="N349" s="23">
        <f t="shared" si="3"/>
        <v>1879.5446999999999</v>
      </c>
    </row>
    <row r="350" spans="1:14" x14ac:dyDescent="0.3">
      <c r="A350" s="19">
        <v>43245</v>
      </c>
      <c r="B350">
        <v>3861216</v>
      </c>
      <c r="C350" s="32" t="s">
        <v>323</v>
      </c>
      <c r="D350" s="33" t="s">
        <v>324</v>
      </c>
      <c r="E350" s="33">
        <v>267.29000000000002</v>
      </c>
      <c r="F350" s="45"/>
      <c r="G350" s="50">
        <v>170.57</v>
      </c>
      <c r="H350" s="25"/>
      <c r="I350" s="46">
        <v>96.71</v>
      </c>
      <c r="J350" s="25"/>
      <c r="K350" s="16"/>
      <c r="L350" s="17"/>
      <c r="M350" s="17"/>
      <c r="N350" s="23"/>
    </row>
    <row r="351" spans="1:14" x14ac:dyDescent="0.3">
      <c r="A351" s="19">
        <v>43276</v>
      </c>
      <c r="B351">
        <v>3861216</v>
      </c>
      <c r="C351" s="32" t="s">
        <v>323</v>
      </c>
      <c r="D351" s="33" t="s">
        <v>324</v>
      </c>
      <c r="E351" s="33">
        <v>272.39999999999998</v>
      </c>
      <c r="F351" s="45">
        <v>5.1099999999999604</v>
      </c>
      <c r="G351" s="50">
        <v>175.69</v>
      </c>
      <c r="H351" s="25">
        <v>5.12</v>
      </c>
      <c r="I351" s="46">
        <v>96.71</v>
      </c>
      <c r="J351" s="25">
        <v>0</v>
      </c>
      <c r="K351" s="18">
        <f t="shared" si="4"/>
        <v>25.754399999999801</v>
      </c>
      <c r="L351" s="17">
        <f t="shared" si="5"/>
        <v>29.695999999999998</v>
      </c>
      <c r="M351" s="17">
        <f t="shared" si="6"/>
        <v>0</v>
      </c>
      <c r="N351" s="23">
        <f t="shared" si="3"/>
        <v>29.695999999999998</v>
      </c>
    </row>
    <row r="352" spans="1:14" x14ac:dyDescent="0.3">
      <c r="A352" s="19">
        <v>43245</v>
      </c>
      <c r="B352">
        <v>2254675</v>
      </c>
      <c r="C352" s="32" t="s">
        <v>280</v>
      </c>
      <c r="D352" s="33" t="s">
        <v>281</v>
      </c>
      <c r="E352" s="33">
        <v>626.66</v>
      </c>
      <c r="F352" s="45"/>
      <c r="G352" s="50">
        <v>487.83</v>
      </c>
      <c r="H352" s="25"/>
      <c r="I352" s="46">
        <v>138.83000000000001</v>
      </c>
      <c r="J352" s="25"/>
      <c r="K352" s="16"/>
      <c r="L352" s="17"/>
      <c r="M352" s="17"/>
      <c r="N352" s="23"/>
    </row>
    <row r="353" spans="1:14" x14ac:dyDescent="0.3">
      <c r="A353" s="19">
        <v>43276</v>
      </c>
      <c r="B353">
        <v>2254675</v>
      </c>
      <c r="C353" s="32" t="s">
        <v>280</v>
      </c>
      <c r="D353" s="33" t="s">
        <v>281</v>
      </c>
      <c r="E353" s="33">
        <v>644.16999999999996</v>
      </c>
      <c r="F353" s="45">
        <v>17.510000000000002</v>
      </c>
      <c r="G353" s="50">
        <v>499.56</v>
      </c>
      <c r="H353" s="25">
        <v>11.73</v>
      </c>
      <c r="I353" s="46">
        <v>144.6</v>
      </c>
      <c r="J353" s="25">
        <v>5.76999999999998</v>
      </c>
      <c r="K353" s="18">
        <f t="shared" si="4"/>
        <v>88.250400000000013</v>
      </c>
      <c r="L353" s="17">
        <f t="shared" si="5"/>
        <v>68.034000000000006</v>
      </c>
      <c r="M353" s="17">
        <f t="shared" si="6"/>
        <v>12.059299999999958</v>
      </c>
      <c r="N353" s="23">
        <f t="shared" si="3"/>
        <v>80.093299999999971</v>
      </c>
    </row>
    <row r="354" spans="1:14" x14ac:dyDescent="0.3">
      <c r="A354" s="19">
        <v>43245</v>
      </c>
      <c r="B354">
        <v>2149294</v>
      </c>
      <c r="C354" s="32" t="s">
        <v>282</v>
      </c>
      <c r="D354" s="33" t="s">
        <v>283</v>
      </c>
      <c r="E354" s="33">
        <v>18466.93</v>
      </c>
      <c r="F354" s="45"/>
      <c r="G354" s="50">
        <v>12513.59</v>
      </c>
      <c r="H354" s="25"/>
      <c r="I354" s="46">
        <v>5953.33</v>
      </c>
      <c r="J354" s="25"/>
      <c r="K354" s="16"/>
      <c r="L354" s="17"/>
      <c r="M354" s="17"/>
      <c r="N354" s="23"/>
    </row>
    <row r="355" spans="1:14" ht="15" thickBot="1" x14ac:dyDescent="0.35">
      <c r="A355" s="19">
        <v>43276</v>
      </c>
      <c r="B355">
        <v>2149294</v>
      </c>
      <c r="C355" s="37" t="s">
        <v>282</v>
      </c>
      <c r="D355" s="38" t="s">
        <v>283</v>
      </c>
      <c r="E355" s="38">
        <v>19020.21</v>
      </c>
      <c r="F355" s="47">
        <v>553.27999999999895</v>
      </c>
      <c r="G355" s="51">
        <v>12894.07</v>
      </c>
      <c r="H355" s="39">
        <v>380.48</v>
      </c>
      <c r="I355" s="48">
        <v>6126.13</v>
      </c>
      <c r="J355" s="39">
        <v>172.8</v>
      </c>
      <c r="K355" s="40">
        <f t="shared" si="4"/>
        <v>2788.5311999999949</v>
      </c>
      <c r="L355" s="41">
        <f t="shared" si="5"/>
        <v>2206.7840000000001</v>
      </c>
      <c r="M355" s="41">
        <f t="shared" si="6"/>
        <v>361.15199999999999</v>
      </c>
      <c r="N355" s="36">
        <f t="shared" si="3"/>
        <v>2567.9360000000001</v>
      </c>
    </row>
    <row r="356" spans="1:14" x14ac:dyDescent="0.3">
      <c r="K356" s="4">
        <f>SUM(K8:K355)</f>
        <v>134570.32344000004</v>
      </c>
      <c r="L356" s="4">
        <f>SUM(L8:L355)</f>
        <v>111148.35219999999</v>
      </c>
      <c r="M356" s="4">
        <f>SUM(M8:M355)</f>
        <v>15479.309119999996</v>
      </c>
      <c r="N356" s="3">
        <f>SUM(L356:M356)</f>
        <v>126627.66131999998</v>
      </c>
    </row>
  </sheetData>
  <sheetProtection selectLockedCells="1" selectUnlockedCells="1"/>
  <mergeCells count="3">
    <mergeCell ref="B1:F1"/>
    <mergeCell ref="B4:E4"/>
    <mergeCell ref="L6:M6"/>
  </mergeCells>
  <conditionalFormatting sqref="C10:D10">
    <cfRule type="duplicateValues" dxfId="1" priority="2"/>
  </conditionalFormatting>
  <conditionalFormatting sqref="D11">
    <cfRule type="duplicateValues" dxfId="0" priority="1"/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Moiseenko Pavel (Моисеенко Павел Николаевич)</dc:creator>
  <cp:lastModifiedBy>Моисеенко Павел Николаевич</cp:lastModifiedBy>
  <dcterms:created xsi:type="dcterms:W3CDTF">2017-02-28T05:51:53Z</dcterms:created>
  <dcterms:modified xsi:type="dcterms:W3CDTF">2020-06-04T09:42:34Z</dcterms:modified>
</cp:coreProperties>
</file>