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pmoiseenko.FC\Desktop\"/>
    </mc:Choice>
  </mc:AlternateContent>
  <xr:revisionPtr revIDLastSave="0" documentId="8_{A0A8FB86-F169-4987-A389-E7BE05184D11}" xr6:coauthVersionLast="36" xr6:coauthVersionMax="36" xr10:uidLastSave="{00000000-0000-0000-0000-000000000000}"/>
  <bookViews>
    <workbookView showSheetTabs="0" xWindow="0" yWindow="0" windowWidth="38400" windowHeight="17625" xr2:uid="{00000000-000D-0000-FFFF-FFFF00000000}"/>
  </bookViews>
  <sheets>
    <sheet name="snt" sheetId="1" r:id="rId1"/>
  </sheets>
  <calcPr calcId="191029" refMode="R1C1"/>
</workbook>
</file>

<file path=xl/calcChain.xml><?xml version="1.0" encoding="utf-8"?>
<calcChain xmlns="http://schemas.openxmlformats.org/spreadsheetml/2006/main">
  <c r="K388" i="1" l="1"/>
  <c r="M387" i="1" l="1"/>
  <c r="L387" i="1"/>
  <c r="N387" i="1" s="1"/>
  <c r="K387" i="1"/>
  <c r="M385" i="1" l="1"/>
  <c r="L385" i="1"/>
  <c r="N385" i="1" s="1"/>
  <c r="K385" i="1"/>
  <c r="K383" i="1" l="1"/>
  <c r="M383" i="1"/>
  <c r="L383" i="1"/>
  <c r="N383" i="1" l="1"/>
  <c r="M213" i="1"/>
  <c r="L213" i="1"/>
  <c r="K213" i="1"/>
  <c r="N213" i="1" l="1"/>
  <c r="M109" i="1" l="1"/>
  <c r="L109" i="1"/>
  <c r="K109" i="1"/>
  <c r="N109" i="1" l="1"/>
  <c r="M205" i="1"/>
  <c r="L205" i="1"/>
  <c r="K205" i="1"/>
  <c r="N205" i="1" l="1"/>
  <c r="M361" i="1"/>
  <c r="L361" i="1"/>
  <c r="K361" i="1"/>
  <c r="N361" i="1" l="1"/>
  <c r="K381" i="1"/>
  <c r="M381" i="1" l="1"/>
  <c r="L381" i="1"/>
  <c r="N381" i="1" l="1"/>
  <c r="M375" i="1"/>
  <c r="M377" i="1"/>
  <c r="M379" i="1"/>
  <c r="L375" i="1"/>
  <c r="L377" i="1"/>
  <c r="L379" i="1"/>
  <c r="K375" i="1"/>
  <c r="K377" i="1"/>
  <c r="K379" i="1"/>
  <c r="N379" i="1" l="1"/>
  <c r="N377" i="1"/>
  <c r="N375" i="1"/>
  <c r="M33" i="1"/>
  <c r="L33" i="1"/>
  <c r="N33" i="1" l="1"/>
  <c r="M31" i="1"/>
  <c r="K31" i="1"/>
  <c r="L31" i="1"/>
  <c r="N31" i="1" l="1"/>
  <c r="M373" i="1"/>
  <c r="L373" i="1"/>
  <c r="K373" i="1"/>
  <c r="N373" i="1" l="1"/>
  <c r="M355" i="1"/>
  <c r="L355" i="1"/>
  <c r="K355" i="1"/>
  <c r="N355" i="1" l="1"/>
  <c r="K369" i="1"/>
  <c r="M367" i="1" l="1"/>
  <c r="M369" i="1"/>
  <c r="M371" i="1"/>
  <c r="L367" i="1"/>
  <c r="L369" i="1"/>
  <c r="L371" i="1"/>
  <c r="K367" i="1"/>
  <c r="K371" i="1"/>
  <c r="N371" i="1" l="1"/>
  <c r="N369" i="1"/>
  <c r="N36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7" i="1"/>
  <c r="L357" i="1"/>
  <c r="M357" i="1"/>
  <c r="K359" i="1"/>
  <c r="L359" i="1"/>
  <c r="M359" i="1"/>
  <c r="K363" i="1"/>
  <c r="L363" i="1"/>
  <c r="M363" i="1"/>
  <c r="K365" i="1"/>
  <c r="L365" i="1"/>
  <c r="M365" i="1"/>
  <c r="M388" i="1" l="1"/>
  <c r="L388" i="1"/>
  <c r="N349" i="1"/>
  <c r="N333" i="1"/>
  <c r="N317" i="1"/>
  <c r="N301" i="1"/>
  <c r="N285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5" i="1"/>
  <c r="N293" i="1"/>
  <c r="N277" i="1"/>
  <c r="N359" i="1"/>
  <c r="N73" i="1"/>
  <c r="N57" i="1"/>
  <c r="N41" i="1"/>
  <c r="N23" i="1"/>
  <c r="N45" i="1"/>
  <c r="N27" i="1"/>
  <c r="N11" i="1"/>
  <c r="N269" i="1"/>
  <c r="N87" i="1"/>
  <c r="N71" i="1"/>
  <c r="N55" i="1"/>
  <c r="N39" i="1"/>
  <c r="N21" i="1"/>
  <c r="N75" i="1"/>
  <c r="N59" i="1"/>
  <c r="N43" i="1"/>
  <c r="N25" i="1"/>
  <c r="N9" i="1"/>
  <c r="N95" i="1"/>
  <c r="N13" i="1"/>
  <c r="N339" i="1"/>
  <c r="N85" i="1"/>
  <c r="N77" i="1"/>
  <c r="N69" i="1"/>
  <c r="N61" i="1"/>
  <c r="N53" i="1"/>
  <c r="N341" i="1"/>
  <c r="N309" i="1"/>
  <c r="N241" i="1"/>
  <c r="N107" i="1"/>
  <c r="N99" i="1"/>
  <c r="N307" i="1"/>
  <c r="N299" i="1"/>
  <c r="N267" i="1"/>
  <c r="N259" i="1"/>
  <c r="N251" i="1"/>
  <c r="N235" i="1"/>
  <c r="N227" i="1"/>
  <c r="N219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31" i="1"/>
  <c r="N105" i="1"/>
  <c r="N97" i="1"/>
  <c r="N91" i="1"/>
  <c r="N217" i="1"/>
  <c r="N207" i="1"/>
  <c r="N351" i="1"/>
  <c r="N295" i="1"/>
  <c r="N211" i="1"/>
  <c r="N193" i="1"/>
  <c r="N161" i="1"/>
  <c r="N153" i="1"/>
  <c r="N121" i="1"/>
  <c r="N365" i="1"/>
  <c r="N353" i="1"/>
  <c r="N345" i="1"/>
  <c r="N337" i="1"/>
  <c r="N329" i="1"/>
  <c r="N321" i="1"/>
  <c r="N313" i="1"/>
  <c r="N305" i="1"/>
  <c r="N297" i="1"/>
  <c r="N289" i="1"/>
  <c r="N281" i="1"/>
  <c r="N273" i="1"/>
  <c r="N263" i="1"/>
  <c r="N255" i="1"/>
  <c r="N247" i="1"/>
  <c r="N239" i="1"/>
  <c r="N223" i="1"/>
  <c r="N215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3" i="1"/>
  <c r="N343" i="1"/>
  <c r="N335" i="1"/>
  <c r="N327" i="1"/>
  <c r="N319" i="1"/>
  <c r="N311" i="1"/>
  <c r="N303" i="1"/>
  <c r="N287" i="1"/>
  <c r="N279" i="1"/>
  <c r="N271" i="1"/>
  <c r="N201" i="1"/>
  <c r="N185" i="1"/>
  <c r="N177" i="1"/>
  <c r="N169" i="1"/>
  <c r="N137" i="1"/>
  <c r="N129" i="1"/>
  <c r="N357" i="1"/>
  <c r="N347" i="1"/>
  <c r="N331" i="1"/>
  <c r="N323" i="1"/>
  <c r="N315" i="1"/>
  <c r="N291" i="1"/>
  <c r="N283" i="1"/>
  <c r="N275" i="1"/>
  <c r="N243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61" i="1"/>
  <c r="N253" i="1"/>
  <c r="N245" i="1"/>
  <c r="N237" i="1"/>
  <c r="N229" i="1"/>
  <c r="N221" i="1"/>
  <c r="N265" i="1"/>
  <c r="N257" i="1"/>
  <c r="N249" i="1"/>
  <c r="N233" i="1"/>
  <c r="N225" i="1"/>
  <c r="N388" i="1" l="1"/>
</calcChain>
</file>

<file path=xl/sharedStrings.xml><?xml version="1.0" encoding="utf-8"?>
<sst xmlns="http://schemas.openxmlformats.org/spreadsheetml/2006/main" count="783" uniqueCount="393">
  <si>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</si>
  <si>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</si>
  <si>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</si>
  <si>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</si>
  <si>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</si>
  <si>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</si>
  <si>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</si>
  <si>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</si>
  <si>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</si>
  <si>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</si>
  <si>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</si>
  <si>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</si>
  <si>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</si>
  <si>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</si>
  <si>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</si>
  <si>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</si>
  <si>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</si>
  <si>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</si>
  <si>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</si>
  <si>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</si>
  <si>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</si>
  <si>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</si>
  <si>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</si>
  <si>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</si>
  <si>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</si>
  <si>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</si>
  <si>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</si>
  <si>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</si>
  <si>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</si>
  <si>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</si>
  <si>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</si>
  <si>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</si>
  <si>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</si>
  <si>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</si>
  <si>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</si>
  <si>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</si>
  <si>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</si>
  <si>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</si>
  <si>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</si>
  <si>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</si>
  <si>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</si>
  <si>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</si>
  <si>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</si>
  <si>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</si>
  <si>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</si>
  <si>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</si>
  <si>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</si>
  <si>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</si>
  <si>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</si>
  <si>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</si>
  <si>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</si>
  <si>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</si>
  <si>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</si>
  <si>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</si>
  <si>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</si>
  <si>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</si>
  <si>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</si>
  <si>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</si>
  <si>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</si>
  <si>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</si>
  <si>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</si>
  <si>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</si>
  <si>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</si>
  <si>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</si>
  <si>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</si>
  <si>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</si>
  <si>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</si>
  <si>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</si>
  <si>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</si>
  <si>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</si>
  <si>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</si>
  <si>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</si>
  <si>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</si>
  <si>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</si>
  <si>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</si>
  <si>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</si>
  <si>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</si>
  <si>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</si>
  <si>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</si>
  <si>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</si>
  <si>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</si>
  <si>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</si>
  <si>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</si>
  <si>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</si>
  <si>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</si>
  <si>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</si>
  <si>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</si>
  <si>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</si>
  <si>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</si>
  <si>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</si>
  <si>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</si>
  <si>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</si>
  <si>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</si>
  <si>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</si>
  <si>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</si>
  <si>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</si>
  <si>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</si>
  <si>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</si>
  <si>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</si>
  <si>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</si>
  <si>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</si>
  <si>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</si>
  <si>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</si>
  <si>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</si>
  <si>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</si>
  <si>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</si>
  <si>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</si>
  <si>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</si>
  <si>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</si>
  <si>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</si>
  <si>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</si>
  <si>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</si>
  <si>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</si>
  <si>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</si>
  <si>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</si>
  <si>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</si>
  <si>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</si>
  <si>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</si>
  <si>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</si>
  <si>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</si>
  <si>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</si>
  <si>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</si>
  <si>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</si>
  <si>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</si>
  <si>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</si>
  <si>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</si>
  <si>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</si>
  <si>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</si>
  <si>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</si>
  <si>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</si>
  <si>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</si>
  <si>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</si>
  <si>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</si>
  <si>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</si>
  <si>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</si>
  <si>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</si>
  <si>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</si>
  <si>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</si>
  <si>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</si>
  <si>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</si>
  <si>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</si>
  <si>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</si>
  <si>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</si>
  <si>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</si>
  <si>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</si>
  <si>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</si>
  <si>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</si>
  <si>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</si>
  <si>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</si>
  <si>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</si>
  <si>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</si>
  <si>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</si>
  <si>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</si>
  <si>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</si>
  <si>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</si>
  <si>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</si>
  <si>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</si>
  <si>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</si>
  <si>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</si>
  <si>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</si>
  <si>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</si>
  <si>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</si>
  <si>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</si>
  <si>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</si>
  <si>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</si>
  <si>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</si>
  <si>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</si>
  <si>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</si>
  <si>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</si>
  <si>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</si>
  <si>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</si>
  <si>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</si>
  <si>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</si>
  <si>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</si>
  <si>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</si>
  <si>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</si>
  <si>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</si>
  <si>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</si>
  <si>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</si>
  <si>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</si>
  <si>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</si>
  <si>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</si>
  <si>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</si>
  <si>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</si>
  <si>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</si>
  <si>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</si>
  <si>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</si>
  <si>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</si>
  <si>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</si>
  <si>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</si>
  <si>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</si>
  <si>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</si>
  <si>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</si>
  <si>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</si>
  <si>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</si>
  <si>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</si>
  <si>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</si>
  <si>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</si>
  <si>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</si>
  <si>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</si>
  <si>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</si>
  <si>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</si>
  <si>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</si>
  <si>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</si>
  <si>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</si>
  <si>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</si>
  <si>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</si>
  <si>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</si>
  <si>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</si>
  <si>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</si>
  <si>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</si>
  <si>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</si>
  <si>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</si>
  <si>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</si>
  <si>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</si>
  <si>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</si>
  <si>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</si>
  <si>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</si>
  <si>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</si>
  <si>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</si>
  <si>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</si>
  <si>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</si>
  <si>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</si>
  <si>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</si>
  <si>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</si>
  <si>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</si>
  <si>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</si>
  <si>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</si>
  <si>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</si>
  <si>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</si>
  <si>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</si>
  <si>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</si>
  <si>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</si>
  <si>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</si>
  <si>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</si>
  <si>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</si>
  <si>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</si>
  <si>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</si>
  <si>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</si>
  <si>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</si>
  <si>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</si>
  <si>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</si>
  <si>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</si>
  <si>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</si>
  <si>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</si>
  <si>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</si>
  <si>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</si>
  <si>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</si>
  <si>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</si>
  <si>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</si>
  <si>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</si>
  <si>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</si>
  <si>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</si>
  <si>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</si>
  <si>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</si>
  <si>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</si>
  <si>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</si>
  <si>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</si>
  <si>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</si>
  <si>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</si>
  <si>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</si>
  <si>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</si>
  <si>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</si>
  <si>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</si>
  <si>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</si>
  <si>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</si>
  <si>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</si>
  <si>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</si>
  <si>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</si>
  <si>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</si>
  <si>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</si>
  <si>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</si>
  <si>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</si>
  <si>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</si>
  <si>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</si>
  <si>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</si>
  <si>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</si>
  <si>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</si>
  <si>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</si>
  <si>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</si>
  <si>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</si>
  <si>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</si>
  <si>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</si>
  <si>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</si>
  <si>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</si>
  <si>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</si>
  <si>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</si>
  <si>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</si>
  <si>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</si>
  <si>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</si>
  <si>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</si>
  <si>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</si>
  <si>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</si>
  <si>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</si>
  <si>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</si>
  <si>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</si>
  <si>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</si>
  <si>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</si>
  <si>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</si>
  <si>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</si>
  <si>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</si>
  <si>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</si>
  <si>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</si>
  <si>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</si>
  <si>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</si>
  <si>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</si>
  <si>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</si>
  <si>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</si>
  <si>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</si>
  <si>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</si>
  <si>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</si>
  <si>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</si>
  <si>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</si>
  <si>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</si>
  <si>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</si>
  <si>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</si>
  <si>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</si>
  <si>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</si>
  <si>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</si>
  <si>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</si>
  <si>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</si>
  <si>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</si>
  <si>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</si>
  <si>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</si>
  <si>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</si>
  <si>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</si>
  <si>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</si>
  <si>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</si>
  <si>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</si>
  <si>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</si>
  <si>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</si>
  <si>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</si>
  <si>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</si>
  <si>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</si>
  <si>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</si>
  <si>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</si>
  <si>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</si>
  <si>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</si>
  <si>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</si>
  <si>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</si>
  <si>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</si>
  <si>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</si>
  <si>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</si>
  <si>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</si>
  <si>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</si>
  <si>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</si>
  <si>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</si>
  <si>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</si>
  <si>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</si>
  <si>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</si>
  <si>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</si>
  <si>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</si>
  <si>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</si>
  <si>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</si>
  <si>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</si>
  <si>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</si>
  <si>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</si>
  <si>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</si>
  <si>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</si>
  <si>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</si>
  <si>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</si>
  <si>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</si>
  <si>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</si>
  <si>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</si>
  <si>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</si>
  <si>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</si>
  <si>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</si>
  <si>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</si>
  <si>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</si>
  <si>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</si>
  <si>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</si>
  <si>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</si>
  <si>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</si>
  <si>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</si>
  <si>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</si>
  <si>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</si>
  <si>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</si>
  <si>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</si>
  <si>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</si>
  <si>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</si>
  <si>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</si>
  <si>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</si>
  <si>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</si>
  <si>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</si>
  <si>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</si>
  <si>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</si>
  <si>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</si>
  <si>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</si>
  <si>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</si>
  <si>
    <t>№131-133</t>
  </si>
  <si>
    <t>№209</t>
  </si>
  <si>
    <t>Подугольников Я.И.</t>
  </si>
  <si>
    <t>№233-234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</si>
</sst>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8"/>
  <sheetViews>
    <sheetView tabSelected="1" zoomScale="91" zoomScaleNormal="91" workbookViewId="0">
      <pane ySplit="7" topLeftCell="A212" activePane="bottomLeft" state="frozen"/>
      <selection pane="bottomLeft" activeCell="I391" sqref="I391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5" t="s">
        <v>0</v>
      </c>
      <c r="C1" s="55"/>
      <c r="D1" s="55"/>
      <c r="E1" s="55"/>
      <c r="F1" s="5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7.1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2.82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6" t="s">
        <v>4</v>
      </c>
      <c r="C4" s="56"/>
      <c r="D4" s="56"/>
      <c r="E4" s="5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6.17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7" t="s">
        <v>7</v>
      </c>
      <c r="M6" s="5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44767</v>
      </c>
      <c r="B8">
        <v>2047034</v>
      </c>
      <c r="C8" s="35" t="s">
        <v>185</v>
      </c>
      <c r="D8" s="18" t="s">
        <v>21</v>
      </c>
      <c r="E8" s="12">
        <v>1447.58</v>
      </c>
      <c r="F8" s="17"/>
      <c r="G8" s="12">
        <v>1122.1600000000001</v>
      </c>
      <c r="H8" s="16"/>
      <c r="I8" s="12">
        <v>325.41000000000003</v>
      </c>
      <c r="J8" s="16"/>
      <c r="K8" s="25"/>
      <c r="L8" s="20"/>
      <c r="M8" s="38"/>
      <c r="N8" s="41"/>
    </row>
    <row r="9" spans="1:14" x14ac:dyDescent="0.25">
      <c r="A9" s="9">
        <v>44798</v>
      </c>
      <c r="B9">
        <v>2047034</v>
      </c>
      <c r="C9" s="35" t="s">
        <v>185</v>
      </c>
      <c r="D9" s="18" t="s">
        <v>21</v>
      </c>
      <c r="E9" s="12">
        <v>1503.09</v>
      </c>
      <c r="F9" s="17">
        <v>55.51</v>
      </c>
      <c r="G9" s="12">
        <v>1168.49</v>
      </c>
      <c r="H9" s="16">
        <v>46.329999999999899</v>
      </c>
      <c r="I9" s="12">
        <v>334.59</v>
      </c>
      <c r="J9" s="16">
        <v>9.1800000000000104</v>
      </c>
      <c r="K9" s="26">
        <f>F9*$C$5</f>
        <v>342.49669999999998</v>
      </c>
      <c r="L9" s="20">
        <f>H9*$C$2</f>
        <v>328.94299999999924</v>
      </c>
      <c r="M9" s="38">
        <f>J9*$C$3</f>
        <v>25.887600000000027</v>
      </c>
      <c r="N9" s="41">
        <f>L9+M9</f>
        <v>354.83059999999927</v>
      </c>
    </row>
    <row r="10" spans="1:14" x14ac:dyDescent="0.25">
      <c r="A10" s="9">
        <v>44767</v>
      </c>
      <c r="B10">
        <v>2327113</v>
      </c>
      <c r="C10" s="35" t="s">
        <v>186</v>
      </c>
      <c r="D10" s="18" t="s">
        <v>22</v>
      </c>
      <c r="E10" s="12">
        <v>13697.72</v>
      </c>
      <c r="F10" s="17"/>
      <c r="G10" s="12">
        <v>10310.129999999999</v>
      </c>
      <c r="H10" s="16"/>
      <c r="I10" s="12">
        <v>3387.58</v>
      </c>
      <c r="J10" s="16"/>
      <c r="K10" s="26"/>
      <c r="L10" s="20"/>
      <c r="M10" s="38"/>
      <c r="N10" s="41"/>
    </row>
    <row r="11" spans="1:14" x14ac:dyDescent="0.25">
      <c r="A11" s="9">
        <v>44798</v>
      </c>
      <c r="B11">
        <v>2327113</v>
      </c>
      <c r="C11" s="35" t="s">
        <v>186</v>
      </c>
      <c r="D11" s="18" t="s">
        <v>22</v>
      </c>
      <c r="E11" s="12">
        <v>13926.56</v>
      </c>
      <c r="F11" s="17">
        <v>228.83999999999801</v>
      </c>
      <c r="G11" s="12">
        <v>10485.65</v>
      </c>
      <c r="H11" s="16">
        <v>175.51999999999899</v>
      </c>
      <c r="I11" s="12">
        <v>3440.91</v>
      </c>
      <c r="J11" s="16">
        <v>53.329999999999899</v>
      </c>
      <c r="K11" s="26">
        <f>F11*$C$5</f>
        <v>1411.9427999999878</v>
      </c>
      <c r="L11" s="20">
        <f>H11*$C$2</f>
        <v>1246.1919999999927</v>
      </c>
      <c r="M11" s="38">
        <f>J11*$C$3</f>
        <v>150.39059999999969</v>
      </c>
      <c r="N11" s="41">
        <f>L11+M11</f>
        <v>1396.5825999999925</v>
      </c>
    </row>
    <row r="12" spans="1:14" x14ac:dyDescent="0.25">
      <c r="A12" s="10">
        <v>44767</v>
      </c>
      <c r="B12" s="1">
        <v>2815821</v>
      </c>
      <c r="C12" s="36" t="s">
        <v>187</v>
      </c>
      <c r="D12" s="27" t="s">
        <v>125</v>
      </c>
      <c r="E12" s="12">
        <v>1085.17</v>
      </c>
      <c r="F12" s="17"/>
      <c r="G12" s="12">
        <v>1059.92</v>
      </c>
      <c r="H12" s="16"/>
      <c r="I12" s="12">
        <v>25.23</v>
      </c>
      <c r="J12" s="16"/>
      <c r="K12" s="25"/>
      <c r="L12" s="20"/>
      <c r="M12" s="38"/>
      <c r="N12" s="41"/>
    </row>
    <row r="13" spans="1:14" x14ac:dyDescent="0.25">
      <c r="A13" s="10">
        <v>44798</v>
      </c>
      <c r="B13" s="1">
        <v>2815821</v>
      </c>
      <c r="C13" s="36" t="s">
        <v>187</v>
      </c>
      <c r="D13" s="27" t="s">
        <v>125</v>
      </c>
      <c r="E13" s="12">
        <v>1085.17</v>
      </c>
      <c r="F13" s="17">
        <v>0</v>
      </c>
      <c r="G13" s="12">
        <v>1059.92</v>
      </c>
      <c r="H13" s="16">
        <v>0</v>
      </c>
      <c r="I13" s="12">
        <v>25.23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44767</v>
      </c>
      <c r="B14">
        <v>2072632</v>
      </c>
      <c r="C14" s="35" t="s">
        <v>188</v>
      </c>
      <c r="D14" s="18" t="s">
        <v>23</v>
      </c>
      <c r="E14" s="12">
        <v>2530.16</v>
      </c>
      <c r="F14" s="17"/>
      <c r="G14" s="12">
        <v>2141.12</v>
      </c>
      <c r="H14" s="16"/>
      <c r="I14" s="12">
        <v>389.04</v>
      </c>
      <c r="J14" s="16"/>
      <c r="K14" s="26"/>
      <c r="L14" s="20"/>
      <c r="M14" s="38"/>
      <c r="N14" s="41"/>
    </row>
    <row r="15" spans="1:14" x14ac:dyDescent="0.25">
      <c r="A15" s="9">
        <v>44798</v>
      </c>
      <c r="B15">
        <v>2072632</v>
      </c>
      <c r="C15" s="35" t="s">
        <v>188</v>
      </c>
      <c r="D15" s="18" t="s">
        <v>23</v>
      </c>
      <c r="E15" s="12">
        <v>2619.29</v>
      </c>
      <c r="F15" s="17">
        <v>89.130000000000095</v>
      </c>
      <c r="G15" s="12">
        <v>2213.7600000000002</v>
      </c>
      <c r="H15" s="16">
        <v>72.640000000000299</v>
      </c>
      <c r="I15" s="12">
        <v>405.51</v>
      </c>
      <c r="J15" s="16">
        <v>16.47</v>
      </c>
      <c r="K15" s="26">
        <f>F15*$C$5</f>
        <v>549.93210000000056</v>
      </c>
      <c r="L15" s="20">
        <f>H15*$C$2</f>
        <v>515.74400000000207</v>
      </c>
      <c r="M15" s="38">
        <f>J15*$C$3</f>
        <v>46.445399999999992</v>
      </c>
      <c r="N15" s="41">
        <f>L15+M15</f>
        <v>562.18940000000202</v>
      </c>
    </row>
    <row r="16" spans="1:14" x14ac:dyDescent="0.25">
      <c r="A16" s="9">
        <v>44767</v>
      </c>
      <c r="B16">
        <v>3713913</v>
      </c>
      <c r="C16" s="35" t="s">
        <v>189</v>
      </c>
      <c r="D16" s="18" t="s">
        <v>166</v>
      </c>
      <c r="E16" s="12">
        <v>13547.664000000001</v>
      </c>
      <c r="F16" s="17"/>
      <c r="G16" s="12">
        <v>8478.52</v>
      </c>
      <c r="H16" s="16"/>
      <c r="I16" s="12">
        <v>5069.1379999999999</v>
      </c>
      <c r="J16" s="16"/>
      <c r="K16" s="25"/>
      <c r="L16" s="20"/>
      <c r="M16" s="38"/>
      <c r="N16" s="41"/>
    </row>
    <row r="17" spans="1:14" x14ac:dyDescent="0.25">
      <c r="A17" s="9">
        <v>44798</v>
      </c>
      <c r="B17">
        <v>3713913</v>
      </c>
      <c r="C17" s="35" t="s">
        <v>189</v>
      </c>
      <c r="D17" s="18" t="s">
        <v>166</v>
      </c>
      <c r="E17" s="12">
        <v>13902.054</v>
      </c>
      <c r="F17" s="17">
        <v>354.38999999999902</v>
      </c>
      <c r="G17" s="12">
        <v>8694.3439999999991</v>
      </c>
      <c r="H17" s="16">
        <v>215.82400000000101</v>
      </c>
      <c r="I17" s="14">
        <v>5207.7039999999997</v>
      </c>
      <c r="J17" s="16">
        <v>138.566</v>
      </c>
      <c r="K17" s="26">
        <f>F17*$C$5</f>
        <v>2186.586299999994</v>
      </c>
      <c r="L17" s="20">
        <f>H17*$C$2</f>
        <v>1532.3504000000071</v>
      </c>
      <c r="M17" s="38">
        <f>J17*$C$3</f>
        <v>390.75612000000001</v>
      </c>
      <c r="N17" s="41">
        <f>L17+M17</f>
        <v>1923.1065200000071</v>
      </c>
    </row>
    <row r="18" spans="1:14" x14ac:dyDescent="0.25">
      <c r="A18" s="9">
        <v>44767</v>
      </c>
      <c r="B18">
        <v>3713908</v>
      </c>
      <c r="C18" s="35" t="s">
        <v>190</v>
      </c>
      <c r="D18" s="18" t="s">
        <v>151</v>
      </c>
      <c r="E18" s="12">
        <v>7391.4639999999999</v>
      </c>
      <c r="F18" s="17"/>
      <c r="G18" s="12">
        <v>5359.4160000000002</v>
      </c>
      <c r="H18" s="16"/>
      <c r="I18" s="12">
        <v>2032.048</v>
      </c>
      <c r="J18" s="16"/>
      <c r="K18" s="26"/>
      <c r="L18" s="20"/>
      <c r="M18" s="38"/>
      <c r="N18" s="41"/>
    </row>
    <row r="19" spans="1:14" x14ac:dyDescent="0.25">
      <c r="A19" s="9">
        <v>44798</v>
      </c>
      <c r="B19">
        <v>3713908</v>
      </c>
      <c r="C19" s="35" t="s">
        <v>190</v>
      </c>
      <c r="D19" s="18" t="s">
        <v>151</v>
      </c>
      <c r="E19" s="12">
        <v>7683.0079999999998</v>
      </c>
      <c r="F19" s="17">
        <v>291.54399999999998</v>
      </c>
      <c r="G19" s="12">
        <v>5604.17</v>
      </c>
      <c r="H19" s="16">
        <v>244.75399999999999</v>
      </c>
      <c r="I19" s="14">
        <v>2078.8380000000002</v>
      </c>
      <c r="J19" s="16">
        <v>46.790000000000198</v>
      </c>
      <c r="K19" s="26">
        <f>F19*$C$5</f>
        <v>1798.8264799999999</v>
      </c>
      <c r="L19" s="20">
        <f>H19*$C$2</f>
        <v>1737.7533999999998</v>
      </c>
      <c r="M19" s="38">
        <f>J19*$C$3</f>
        <v>131.94780000000054</v>
      </c>
      <c r="N19" s="41">
        <f>L19+M19</f>
        <v>1869.7012000000004</v>
      </c>
    </row>
    <row r="20" spans="1:14" x14ac:dyDescent="0.25">
      <c r="A20" s="10">
        <v>44767</v>
      </c>
      <c r="B20">
        <v>2556309</v>
      </c>
      <c r="C20" s="35" t="s">
        <v>191</v>
      </c>
      <c r="D20" s="18" t="s">
        <v>24</v>
      </c>
      <c r="E20" s="12">
        <v>4758.0200000000004</v>
      </c>
      <c r="F20" s="17"/>
      <c r="G20" s="12">
        <v>2675.35</v>
      </c>
      <c r="H20" s="16"/>
      <c r="I20" s="12">
        <v>2082.65</v>
      </c>
      <c r="J20" s="16"/>
      <c r="K20" s="25"/>
      <c r="L20" s="20"/>
      <c r="M20" s="38"/>
      <c r="N20" s="41"/>
    </row>
    <row r="21" spans="1:14" x14ac:dyDescent="0.25">
      <c r="A21" s="10">
        <v>44798</v>
      </c>
      <c r="B21">
        <v>2556309</v>
      </c>
      <c r="C21" s="35" t="s">
        <v>191</v>
      </c>
      <c r="D21" s="18" t="s">
        <v>24</v>
      </c>
      <c r="E21" s="12">
        <v>4820.8</v>
      </c>
      <c r="F21" s="17">
        <v>62.779999999999703</v>
      </c>
      <c r="G21" s="12">
        <v>2728.35</v>
      </c>
      <c r="H21" s="16">
        <v>53</v>
      </c>
      <c r="I21" s="12">
        <v>2092.4299999999998</v>
      </c>
      <c r="J21" s="16">
        <v>9.7799999999997507</v>
      </c>
      <c r="K21" s="26">
        <f>F21*$C$5</f>
        <v>387.35259999999818</v>
      </c>
      <c r="L21" s="20">
        <f>H21*$C$2</f>
        <v>376.29999999999995</v>
      </c>
      <c r="M21" s="38">
        <f>J21*$C$3</f>
        <v>27.579599999999296</v>
      </c>
      <c r="N21" s="41">
        <f>L21+M21</f>
        <v>403.87959999999924</v>
      </c>
    </row>
    <row r="22" spans="1:14" x14ac:dyDescent="0.25">
      <c r="A22" s="9">
        <v>44767</v>
      </c>
      <c r="B22">
        <v>3288410</v>
      </c>
      <c r="C22" s="35" t="s">
        <v>359</v>
      </c>
      <c r="D22" s="18" t="s">
        <v>361</v>
      </c>
      <c r="E22" s="12">
        <v>399.99</v>
      </c>
      <c r="F22" s="17"/>
      <c r="G22" s="12">
        <v>336.59</v>
      </c>
      <c r="H22" s="16"/>
      <c r="I22" s="12">
        <v>63.4</v>
      </c>
      <c r="J22" s="16"/>
      <c r="K22" s="26"/>
      <c r="L22" s="20"/>
      <c r="M22" s="38"/>
      <c r="N22" s="41"/>
    </row>
    <row r="23" spans="1:14" x14ac:dyDescent="0.25">
      <c r="A23" s="9">
        <v>44798</v>
      </c>
      <c r="B23">
        <v>3288410</v>
      </c>
      <c r="C23" s="35" t="s">
        <v>359</v>
      </c>
      <c r="D23" s="18" t="s">
        <v>361</v>
      </c>
      <c r="E23" s="12">
        <v>500.35</v>
      </c>
      <c r="F23" s="17">
        <v>100.36</v>
      </c>
      <c r="G23" s="12">
        <v>421.48</v>
      </c>
      <c r="H23" s="16">
        <v>84.89</v>
      </c>
      <c r="I23" s="12">
        <v>78.87</v>
      </c>
      <c r="J23" s="16">
        <v>15.47</v>
      </c>
      <c r="K23" s="26">
        <f>F23*$C$5</f>
        <v>619.22119999999995</v>
      </c>
      <c r="L23" s="20">
        <f>H23*$C$2</f>
        <v>602.71899999999994</v>
      </c>
      <c r="M23" s="38">
        <f>J23*$C$3</f>
        <v>43.625399999999999</v>
      </c>
      <c r="N23" s="41">
        <f>L23+M23</f>
        <v>646.34439999999995</v>
      </c>
    </row>
    <row r="24" spans="1:14" x14ac:dyDescent="0.25">
      <c r="A24" s="9">
        <v>44767</v>
      </c>
      <c r="B24">
        <v>2330160</v>
      </c>
      <c r="C24" s="35" t="s">
        <v>192</v>
      </c>
      <c r="D24" s="18" t="s">
        <v>157</v>
      </c>
      <c r="E24" s="12">
        <v>1370.26</v>
      </c>
      <c r="F24" s="17"/>
      <c r="G24" s="12">
        <v>1370.13</v>
      </c>
      <c r="H24" s="16"/>
      <c r="I24" s="12">
        <v>0.12</v>
      </c>
      <c r="J24" s="16"/>
      <c r="K24" s="25"/>
      <c r="L24" s="20"/>
      <c r="M24" s="38"/>
      <c r="N24" s="41"/>
    </row>
    <row r="25" spans="1:14" x14ac:dyDescent="0.25">
      <c r="A25" s="9">
        <v>44798</v>
      </c>
      <c r="B25">
        <v>2330160</v>
      </c>
      <c r="C25" s="35" t="s">
        <v>192</v>
      </c>
      <c r="D25" s="18" t="s">
        <v>157</v>
      </c>
      <c r="E25" s="12">
        <v>1370.32</v>
      </c>
      <c r="F25" s="17">
        <v>5.9999999999945403E-2</v>
      </c>
      <c r="G25" s="12">
        <v>1370.19</v>
      </c>
      <c r="H25" s="16">
        <v>5.9999999999945403E-2</v>
      </c>
      <c r="I25" s="12">
        <v>0.12</v>
      </c>
      <c r="J25" s="16">
        <v>0</v>
      </c>
      <c r="K25" s="26">
        <f>F25*$C$5</f>
        <v>0.37019999999966313</v>
      </c>
      <c r="L25" s="20">
        <f>H25*$C$2</f>
        <v>0.42599999999961236</v>
      </c>
      <c r="M25" s="38">
        <f>J25*$C$3</f>
        <v>0</v>
      </c>
      <c r="N25" s="41">
        <f>L25+M25</f>
        <v>0.42599999999961236</v>
      </c>
    </row>
    <row r="26" spans="1:14" x14ac:dyDescent="0.25">
      <c r="A26" s="9">
        <v>44767</v>
      </c>
      <c r="B26">
        <v>2169581</v>
      </c>
      <c r="C26" s="35" t="s">
        <v>193</v>
      </c>
      <c r="D26" s="18" t="s">
        <v>25</v>
      </c>
      <c r="E26" s="12">
        <v>5619.34</v>
      </c>
      <c r="F26" s="17"/>
      <c r="G26" s="12">
        <v>3379.31</v>
      </c>
      <c r="H26" s="16"/>
      <c r="I26" s="12">
        <v>2240.0300000000002</v>
      </c>
      <c r="J26" s="16"/>
      <c r="K26" s="26"/>
      <c r="L26" s="20"/>
      <c r="M26" s="38"/>
      <c r="N26" s="41"/>
    </row>
    <row r="27" spans="1:14" x14ac:dyDescent="0.25">
      <c r="A27" s="9">
        <v>44798</v>
      </c>
      <c r="B27">
        <v>2169581</v>
      </c>
      <c r="C27" s="35" t="s">
        <v>193</v>
      </c>
      <c r="D27" s="18" t="s">
        <v>25</v>
      </c>
      <c r="E27" s="12">
        <v>5704.26</v>
      </c>
      <c r="F27" s="17">
        <v>84.920000000000101</v>
      </c>
      <c r="G27" s="12">
        <v>3452.83</v>
      </c>
      <c r="H27" s="16">
        <v>73.52</v>
      </c>
      <c r="I27" s="12">
        <v>2251.42</v>
      </c>
      <c r="J27" s="16">
        <v>11.389999999999899</v>
      </c>
      <c r="K27" s="26">
        <f>F27*$C$5</f>
        <v>523.9564000000006</v>
      </c>
      <c r="L27" s="20">
        <f>H27*$C$2</f>
        <v>521.99199999999996</v>
      </c>
      <c r="M27" s="38">
        <f>J27*$C$3</f>
        <v>32.119799999999714</v>
      </c>
      <c r="N27" s="41">
        <f>L27+M27</f>
        <v>554.11179999999968</v>
      </c>
    </row>
    <row r="28" spans="1:14" x14ac:dyDescent="0.25">
      <c r="A28" s="10">
        <v>44767</v>
      </c>
      <c r="B28">
        <v>2162967</v>
      </c>
      <c r="C28" s="35" t="s">
        <v>194</v>
      </c>
      <c r="D28" s="18" t="s">
        <v>26</v>
      </c>
      <c r="E28" s="12">
        <v>2321.14</v>
      </c>
      <c r="F28" s="17"/>
      <c r="G28" s="12">
        <v>1538.33</v>
      </c>
      <c r="H28" s="16"/>
      <c r="I28" s="12">
        <v>782.79</v>
      </c>
      <c r="J28" s="16"/>
      <c r="K28" s="25"/>
      <c r="L28" s="20"/>
      <c r="M28" s="38"/>
      <c r="N28" s="41"/>
    </row>
    <row r="29" spans="1:14" x14ac:dyDescent="0.25">
      <c r="A29" s="10">
        <v>44798</v>
      </c>
      <c r="B29">
        <v>2162967</v>
      </c>
      <c r="C29" s="35" t="s">
        <v>194</v>
      </c>
      <c r="D29" s="18" t="s">
        <v>26</v>
      </c>
      <c r="E29" s="12">
        <v>2365.7800000000002</v>
      </c>
      <c r="F29" s="17">
        <v>44.640000000000299</v>
      </c>
      <c r="G29" s="12">
        <v>1567.26</v>
      </c>
      <c r="H29" s="16">
        <v>28.930000000000099</v>
      </c>
      <c r="I29" s="12">
        <v>798.5</v>
      </c>
      <c r="J29" s="16">
        <v>15.71</v>
      </c>
      <c r="K29" s="26">
        <f>F29*$C$5</f>
        <v>275.42880000000184</v>
      </c>
      <c r="L29" s="20">
        <f>H29*$C$2</f>
        <v>205.4030000000007</v>
      </c>
      <c r="M29" s="38">
        <f>J29*$C$3</f>
        <v>44.302199999999999</v>
      </c>
      <c r="N29" s="41">
        <f>L29+M29</f>
        <v>249.7052000000007</v>
      </c>
    </row>
    <row r="30" spans="1:14" x14ac:dyDescent="0.25">
      <c r="A30" s="10">
        <v>44767</v>
      </c>
      <c r="B30">
        <v>2597344</v>
      </c>
      <c r="C30" s="35" t="s">
        <v>195</v>
      </c>
      <c r="D30" s="18" t="s">
        <v>176</v>
      </c>
      <c r="E30" s="12">
        <v>18067.509999999998</v>
      </c>
      <c r="F30" s="17"/>
      <c r="G30" s="12">
        <v>10847.92</v>
      </c>
      <c r="H30" s="16"/>
      <c r="I30" s="12">
        <v>7219.59</v>
      </c>
      <c r="J30" s="16"/>
      <c r="K30" s="25"/>
      <c r="L30" s="20"/>
      <c r="M30" s="38"/>
      <c r="N30" s="41"/>
    </row>
    <row r="31" spans="1:14" x14ac:dyDescent="0.25">
      <c r="A31" s="10">
        <v>44798</v>
      </c>
      <c r="B31">
        <v>2597344</v>
      </c>
      <c r="C31" s="35" t="s">
        <v>195</v>
      </c>
      <c r="D31" s="18" t="s">
        <v>176</v>
      </c>
      <c r="E31" s="12">
        <v>18275.98</v>
      </c>
      <c r="F31" s="17">
        <v>208.46999999999801</v>
      </c>
      <c r="G31" s="43">
        <v>10992.43</v>
      </c>
      <c r="H31" s="16">
        <v>144.51</v>
      </c>
      <c r="I31" s="12">
        <v>7283.54</v>
      </c>
      <c r="J31" s="16">
        <v>63.949999999999797</v>
      </c>
      <c r="K31" s="26">
        <f>F31*$C$5</f>
        <v>1286.2598999999877</v>
      </c>
      <c r="L31" s="20">
        <f>H31*$C$2</f>
        <v>1026.021</v>
      </c>
      <c r="M31" s="38">
        <f>J31*$C$3</f>
        <v>180.33899999999943</v>
      </c>
      <c r="N31" s="41">
        <f>L31+M31</f>
        <v>1206.3599999999994</v>
      </c>
    </row>
    <row r="32" spans="1:14" x14ac:dyDescent="0.25">
      <c r="A32" s="9">
        <v>44767</v>
      </c>
      <c r="B32">
        <v>2802788</v>
      </c>
      <c r="C32" s="35" t="s">
        <v>196</v>
      </c>
      <c r="D32" s="18" t="s">
        <v>129</v>
      </c>
      <c r="E32" s="12">
        <v>12113.49</v>
      </c>
      <c r="F32" s="17"/>
      <c r="G32" s="12">
        <v>4893.45</v>
      </c>
      <c r="H32" s="16"/>
      <c r="I32" s="12">
        <v>7219.97</v>
      </c>
      <c r="J32" s="16"/>
      <c r="K32" s="26"/>
      <c r="L32" s="20"/>
      <c r="M32" s="38"/>
      <c r="N32" s="41"/>
    </row>
    <row r="33" spans="1:14" x14ac:dyDescent="0.25">
      <c r="A33" s="9">
        <v>44798</v>
      </c>
      <c r="B33">
        <v>2802788</v>
      </c>
      <c r="C33" s="35" t="s">
        <v>196</v>
      </c>
      <c r="D33" s="18" t="s">
        <v>129</v>
      </c>
      <c r="E33" s="12">
        <v>12289.43</v>
      </c>
      <c r="F33" s="17">
        <v>175.94000000000099</v>
      </c>
      <c r="G33" s="12">
        <v>5044.1000000000004</v>
      </c>
      <c r="H33" s="16">
        <v>150.650000000001</v>
      </c>
      <c r="I33" s="12">
        <v>7245.26</v>
      </c>
      <c r="J33" s="16">
        <v>25.29</v>
      </c>
      <c r="K33" s="26">
        <f>F33*$C$5</f>
        <v>1085.5498000000061</v>
      </c>
      <c r="L33" s="20">
        <f>H33*$C$2</f>
        <v>1069.6150000000071</v>
      </c>
      <c r="M33" s="38">
        <f>J33*$C$3</f>
        <v>71.317799999999991</v>
      </c>
      <c r="N33" s="41">
        <f>L33+M33</f>
        <v>1140.9328000000071</v>
      </c>
    </row>
    <row r="34" spans="1:14" x14ac:dyDescent="0.25">
      <c r="A34" s="9">
        <v>44767</v>
      </c>
      <c r="B34">
        <v>2552105</v>
      </c>
      <c r="C34" s="35" t="s">
        <v>197</v>
      </c>
      <c r="D34" s="18" t="s">
        <v>27</v>
      </c>
      <c r="E34" s="12">
        <v>14621.66</v>
      </c>
      <c r="F34" s="17"/>
      <c r="G34" s="12">
        <v>8751.7099999999991</v>
      </c>
      <c r="H34" s="16"/>
      <c r="I34" s="12">
        <v>5869.92</v>
      </c>
      <c r="J34" s="16"/>
      <c r="K34" s="25"/>
      <c r="L34" s="20"/>
      <c r="M34" s="38"/>
      <c r="N34" s="41"/>
    </row>
    <row r="35" spans="1:14" x14ac:dyDescent="0.25">
      <c r="A35" s="9">
        <v>44798</v>
      </c>
      <c r="B35">
        <v>2552105</v>
      </c>
      <c r="C35" s="35" t="s">
        <v>197</v>
      </c>
      <c r="D35" s="18" t="s">
        <v>27</v>
      </c>
      <c r="E35" s="12">
        <v>14802.53</v>
      </c>
      <c r="F35" s="17">
        <v>180.870000000001</v>
      </c>
      <c r="G35" s="12">
        <v>8858.5</v>
      </c>
      <c r="H35" s="16">
        <v>106.789999999999</v>
      </c>
      <c r="I35" s="12">
        <v>5944.01</v>
      </c>
      <c r="J35" s="16">
        <v>74.090000000000103</v>
      </c>
      <c r="K35" s="26">
        <f>F35*$C$5</f>
        <v>1115.9679000000062</v>
      </c>
      <c r="L35" s="20">
        <f>H35*$C$2</f>
        <v>758.2089999999929</v>
      </c>
      <c r="M35" s="38">
        <f>J35*$C$3</f>
        <v>208.93380000000028</v>
      </c>
      <c r="N35" s="41">
        <f>L35+M35</f>
        <v>967.14279999999314</v>
      </c>
    </row>
    <row r="36" spans="1:14" x14ac:dyDescent="0.25">
      <c r="A36" s="9">
        <v>44767</v>
      </c>
      <c r="B36">
        <v>2138034</v>
      </c>
      <c r="C36" s="35" t="s">
        <v>198</v>
      </c>
      <c r="D36" s="18" t="s">
        <v>28</v>
      </c>
      <c r="E36" s="12">
        <v>3083.39</v>
      </c>
      <c r="F36" s="17"/>
      <c r="G36" s="12">
        <v>2440.44</v>
      </c>
      <c r="H36" s="16"/>
      <c r="I36" s="12">
        <v>642.94000000000005</v>
      </c>
      <c r="J36" s="16"/>
      <c r="K36" s="26"/>
      <c r="L36" s="20"/>
      <c r="M36" s="38"/>
      <c r="N36" s="41"/>
    </row>
    <row r="37" spans="1:14" x14ac:dyDescent="0.25">
      <c r="A37" s="9">
        <v>44798</v>
      </c>
      <c r="B37">
        <v>2138034</v>
      </c>
      <c r="C37" s="35" t="s">
        <v>198</v>
      </c>
      <c r="D37" s="18" t="s">
        <v>28</v>
      </c>
      <c r="E37" s="12">
        <v>3244.21</v>
      </c>
      <c r="F37" s="17">
        <v>160.82</v>
      </c>
      <c r="G37" s="12">
        <v>2569.56</v>
      </c>
      <c r="H37" s="16">
        <v>129.12</v>
      </c>
      <c r="I37" s="12">
        <v>674.65</v>
      </c>
      <c r="J37" s="16">
        <v>31.709999999999901</v>
      </c>
      <c r="K37" s="26">
        <f>F37*$C$5</f>
        <v>992.25939999999991</v>
      </c>
      <c r="L37" s="20">
        <f>H37*$C$2</f>
        <v>916.75199999999995</v>
      </c>
      <c r="M37" s="38">
        <f>J37*$C$3</f>
        <v>89.422199999999719</v>
      </c>
      <c r="N37" s="41">
        <f>L37+M37</f>
        <v>1006.1741999999997</v>
      </c>
    </row>
    <row r="38" spans="1:14" x14ac:dyDescent="0.25">
      <c r="A38" s="10">
        <v>44767</v>
      </c>
      <c r="B38">
        <v>2198750</v>
      </c>
      <c r="C38" s="35" t="s">
        <v>199</v>
      </c>
      <c r="D38" s="18" t="s">
        <v>29</v>
      </c>
      <c r="E38" s="12">
        <v>2699.55</v>
      </c>
      <c r="F38" s="17"/>
      <c r="G38" s="12">
        <v>2435.66</v>
      </c>
      <c r="H38" s="16"/>
      <c r="I38" s="12">
        <v>263.89</v>
      </c>
      <c r="J38" s="16"/>
      <c r="K38" s="25"/>
      <c r="L38" s="20"/>
      <c r="M38" s="38"/>
      <c r="N38" s="41"/>
    </row>
    <row r="39" spans="1:14" x14ac:dyDescent="0.25">
      <c r="A39" s="10">
        <v>44798</v>
      </c>
      <c r="B39">
        <v>2198750</v>
      </c>
      <c r="C39" s="35" t="s">
        <v>199</v>
      </c>
      <c r="D39" s="18" t="s">
        <v>29</v>
      </c>
      <c r="E39" s="12">
        <v>2726.84</v>
      </c>
      <c r="F39" s="17">
        <v>27.29</v>
      </c>
      <c r="G39" s="12">
        <v>2459.1999999999998</v>
      </c>
      <c r="H39" s="16">
        <v>23.540000000000401</v>
      </c>
      <c r="I39" s="12">
        <v>267.63</v>
      </c>
      <c r="J39" s="16">
        <v>3.74000000000001</v>
      </c>
      <c r="K39" s="26">
        <f>F39*$C$5</f>
        <v>168.3793</v>
      </c>
      <c r="L39" s="20">
        <f>H39*$C$2</f>
        <v>167.13400000000283</v>
      </c>
      <c r="M39" s="38">
        <f>J39*$C$3</f>
        <v>10.546800000000028</v>
      </c>
      <c r="N39" s="41">
        <f>L39+M39</f>
        <v>177.68080000000285</v>
      </c>
    </row>
    <row r="40" spans="1:14" x14ac:dyDescent="0.25">
      <c r="A40" s="9">
        <v>44767</v>
      </c>
      <c r="B40">
        <v>2150856</v>
      </c>
      <c r="C40" s="35" t="s">
        <v>200</v>
      </c>
      <c r="D40" s="18" t="s">
        <v>182</v>
      </c>
      <c r="E40" s="12">
        <v>726.88</v>
      </c>
      <c r="F40" s="17"/>
      <c r="G40" s="12">
        <v>643.79</v>
      </c>
      <c r="H40" s="16"/>
      <c r="I40" s="12">
        <v>83.09</v>
      </c>
      <c r="J40" s="16"/>
      <c r="K40" s="25"/>
      <c r="L40" s="20"/>
      <c r="M40" s="38"/>
      <c r="N40" s="41"/>
    </row>
    <row r="41" spans="1:14" x14ac:dyDescent="0.25">
      <c r="A41" s="9">
        <v>44798</v>
      </c>
      <c r="B41">
        <v>2150856</v>
      </c>
      <c r="C41" s="35" t="s">
        <v>200</v>
      </c>
      <c r="D41" s="18" t="s">
        <v>182</v>
      </c>
      <c r="E41" s="12">
        <v>780.63</v>
      </c>
      <c r="F41" s="17">
        <v>53.75</v>
      </c>
      <c r="G41" s="12">
        <v>685.94</v>
      </c>
      <c r="H41" s="16">
        <v>42.150000000000098</v>
      </c>
      <c r="I41" s="12">
        <v>94.68</v>
      </c>
      <c r="J41" s="16">
        <v>11.59</v>
      </c>
      <c r="K41" s="26">
        <f>F41*$C$5</f>
        <v>331.63749999999999</v>
      </c>
      <c r="L41" s="20">
        <f t="shared" ref="L41" si="0">H41*$C$2</f>
        <v>299.26500000000067</v>
      </c>
      <c r="M41" s="38">
        <f t="shared" ref="M41" si="1">J41*$C$3</f>
        <v>32.683799999999998</v>
      </c>
      <c r="N41" s="41">
        <f>L41+M41</f>
        <v>331.94880000000069</v>
      </c>
    </row>
    <row r="42" spans="1:14" x14ac:dyDescent="0.25">
      <c r="A42" s="9">
        <v>44767</v>
      </c>
      <c r="B42">
        <v>2005455</v>
      </c>
      <c r="C42" s="35" t="s">
        <v>201</v>
      </c>
      <c r="D42" s="18" t="s">
        <v>126</v>
      </c>
      <c r="E42" s="12">
        <v>11379.15</v>
      </c>
      <c r="F42" s="17"/>
      <c r="G42" s="12">
        <v>8096.6</v>
      </c>
      <c r="H42" s="16"/>
      <c r="I42" s="12">
        <v>3282.46</v>
      </c>
      <c r="J42" s="16"/>
      <c r="K42" s="25"/>
      <c r="L42" s="20"/>
      <c r="M42" s="38"/>
      <c r="N42" s="41"/>
    </row>
    <row r="43" spans="1:14" x14ac:dyDescent="0.25">
      <c r="A43" s="9">
        <v>44798</v>
      </c>
      <c r="B43">
        <v>2005455</v>
      </c>
      <c r="C43" s="35" t="s">
        <v>201</v>
      </c>
      <c r="D43" s="18" t="s">
        <v>126</v>
      </c>
      <c r="E43" s="12">
        <v>11474.68</v>
      </c>
      <c r="F43" s="17">
        <v>95.530000000000697</v>
      </c>
      <c r="G43" s="12">
        <v>8172.84</v>
      </c>
      <c r="H43" s="16">
        <v>76.239999999999796</v>
      </c>
      <c r="I43" s="12">
        <v>3301.76</v>
      </c>
      <c r="J43" s="16">
        <v>19.3000000000002</v>
      </c>
      <c r="K43" s="26">
        <f>F43*$C$5</f>
        <v>589.42010000000425</v>
      </c>
      <c r="L43" s="20">
        <f t="shared" ref="L43" si="2">H43*$C$2</f>
        <v>541.3039999999985</v>
      </c>
      <c r="M43" s="38">
        <f t="shared" ref="M43" si="3">J43*$C$3</f>
        <v>54.426000000000563</v>
      </c>
      <c r="N43" s="41">
        <f>L43+M43</f>
        <v>595.72999999999911</v>
      </c>
    </row>
    <row r="44" spans="1:14" x14ac:dyDescent="0.25">
      <c r="A44" s="9">
        <v>44767</v>
      </c>
      <c r="B44">
        <v>2779262</v>
      </c>
      <c r="C44" s="35" t="s">
        <v>202</v>
      </c>
      <c r="D44" s="18" t="s">
        <v>30</v>
      </c>
      <c r="E44" s="12">
        <v>22814.97</v>
      </c>
      <c r="F44" s="17"/>
      <c r="G44" s="12">
        <v>14936.92</v>
      </c>
      <c r="H44" s="16"/>
      <c r="I44" s="12">
        <v>7878.04</v>
      </c>
      <c r="J44" s="16"/>
      <c r="K44" s="25"/>
      <c r="L44" s="20"/>
      <c r="M44" s="38"/>
      <c r="N44" s="41"/>
    </row>
    <row r="45" spans="1:14" x14ac:dyDescent="0.25">
      <c r="A45" s="9">
        <v>44798</v>
      </c>
      <c r="B45">
        <v>2779262</v>
      </c>
      <c r="C45" s="35" t="s">
        <v>202</v>
      </c>
      <c r="D45" s="18" t="s">
        <v>30</v>
      </c>
      <c r="E45" s="12">
        <v>22921.51</v>
      </c>
      <c r="F45" s="17">
        <v>106.540000000001</v>
      </c>
      <c r="G45" s="12">
        <v>15002.47</v>
      </c>
      <c r="H45" s="16">
        <v>65.550000000001106</v>
      </c>
      <c r="I45" s="12">
        <v>7919.03</v>
      </c>
      <c r="J45" s="16">
        <v>40.989999999999803</v>
      </c>
      <c r="K45" s="26">
        <f>F45*$C$5</f>
        <v>657.35180000000616</v>
      </c>
      <c r="L45" s="20">
        <f t="shared" ref="L45" si="4">H45*$C$2</f>
        <v>465.40500000000782</v>
      </c>
      <c r="M45" s="38">
        <f t="shared" ref="M45" si="5">J45*$C$3</f>
        <v>115.59179999999944</v>
      </c>
      <c r="N45" s="41">
        <f>L45+M45</f>
        <v>580.99680000000728</v>
      </c>
    </row>
    <row r="46" spans="1:14" x14ac:dyDescent="0.25">
      <c r="A46" s="10">
        <v>44767</v>
      </c>
      <c r="B46">
        <v>2556926</v>
      </c>
      <c r="C46" s="35" t="s">
        <v>203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44798</v>
      </c>
      <c r="B47">
        <v>2556926</v>
      </c>
      <c r="C47" s="35" t="s">
        <v>203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44767</v>
      </c>
      <c r="B48">
        <v>4991916</v>
      </c>
      <c r="C48" s="35" t="s">
        <v>204</v>
      </c>
      <c r="D48" s="18" t="s">
        <v>160</v>
      </c>
      <c r="E48" s="12">
        <v>10108.173000000001</v>
      </c>
      <c r="F48" s="17"/>
      <c r="G48" s="12">
        <v>5869.4939999999997</v>
      </c>
      <c r="H48" s="16"/>
      <c r="I48" s="12">
        <v>4238.6790000000001</v>
      </c>
      <c r="J48" s="16"/>
      <c r="K48" s="25"/>
      <c r="L48" s="20"/>
      <c r="M48" s="38"/>
      <c r="N48" s="41"/>
    </row>
    <row r="49" spans="1:14" x14ac:dyDescent="0.25">
      <c r="A49" s="9">
        <v>44798</v>
      </c>
      <c r="B49">
        <v>4991916</v>
      </c>
      <c r="C49" s="35" t="s">
        <v>204</v>
      </c>
      <c r="D49" s="18" t="s">
        <v>160</v>
      </c>
      <c r="E49" s="12">
        <v>10288.528</v>
      </c>
      <c r="F49" s="17">
        <v>180.35499999999999</v>
      </c>
      <c r="G49" s="12">
        <v>5984.4589999999998</v>
      </c>
      <c r="H49" s="16">
        <v>114.965</v>
      </c>
      <c r="I49" s="12">
        <v>4304.0690000000004</v>
      </c>
      <c r="J49" s="16">
        <v>65.390000000000299</v>
      </c>
      <c r="K49" s="26">
        <f>F49*$C$5</f>
        <v>1112.79035</v>
      </c>
      <c r="L49" s="20">
        <f t="shared" ref="L49" si="8">H49*$C$2</f>
        <v>816.25149999999996</v>
      </c>
      <c r="M49" s="38">
        <f t="shared" ref="M49" si="9">J49*$C$3</f>
        <v>184.39980000000082</v>
      </c>
      <c r="N49" s="41">
        <f>L49+M49</f>
        <v>1000.6513000000008</v>
      </c>
    </row>
    <row r="50" spans="1:14" x14ac:dyDescent="0.25">
      <c r="A50" s="9">
        <v>44767</v>
      </c>
      <c r="B50">
        <v>1990711</v>
      </c>
      <c r="C50" s="35" t="s">
        <v>205</v>
      </c>
      <c r="D50" s="18" t="s">
        <v>112</v>
      </c>
      <c r="E50" s="12">
        <v>20006.78</v>
      </c>
      <c r="F50" s="17"/>
      <c r="G50" s="12">
        <v>18787.169999999998</v>
      </c>
      <c r="H50" s="16"/>
      <c r="I50" s="12">
        <v>1219.52</v>
      </c>
      <c r="J50" s="16"/>
      <c r="K50" s="25"/>
      <c r="L50" s="20"/>
      <c r="M50" s="38"/>
      <c r="N50" s="41"/>
    </row>
    <row r="51" spans="1:14" x14ac:dyDescent="0.25">
      <c r="A51" s="9">
        <v>44798</v>
      </c>
      <c r="B51">
        <v>1990711</v>
      </c>
      <c r="C51" s="35" t="s">
        <v>205</v>
      </c>
      <c r="D51" s="18" t="s">
        <v>112</v>
      </c>
      <c r="E51" s="12">
        <v>20247.240000000002</v>
      </c>
      <c r="F51" s="17">
        <v>240.46000000000299</v>
      </c>
      <c r="G51" s="12">
        <v>19006.53</v>
      </c>
      <c r="H51" s="16">
        <v>219.359999999997</v>
      </c>
      <c r="I51" s="12">
        <v>1240.6199999999999</v>
      </c>
      <c r="J51" s="16">
        <v>21.100000000000101</v>
      </c>
      <c r="K51" s="26">
        <f>F51*$C$5</f>
        <v>1483.6382000000185</v>
      </c>
      <c r="L51" s="20">
        <f t="shared" ref="L51" si="10">H51*$C$2</f>
        <v>1557.4559999999785</v>
      </c>
      <c r="M51" s="38">
        <f t="shared" ref="M51" si="11">J51*$C$3</f>
        <v>59.50200000000028</v>
      </c>
      <c r="N51" s="41">
        <f>L51+M51</f>
        <v>1616.9579999999787</v>
      </c>
    </row>
    <row r="52" spans="1:14" x14ac:dyDescent="0.25">
      <c r="A52" s="9">
        <v>44767</v>
      </c>
      <c r="B52">
        <v>2156810</v>
      </c>
      <c r="C52" s="35" t="s">
        <v>206</v>
      </c>
      <c r="D52" s="18" t="s">
        <v>32</v>
      </c>
      <c r="E52" s="12">
        <v>26397.78</v>
      </c>
      <c r="F52" s="17"/>
      <c r="G52" s="12">
        <v>19725.650000000001</v>
      </c>
      <c r="H52" s="16"/>
      <c r="I52" s="12">
        <v>6672.11</v>
      </c>
      <c r="J52" s="16"/>
      <c r="K52" s="25"/>
      <c r="L52" s="20"/>
      <c r="M52" s="38"/>
      <c r="N52" s="41"/>
    </row>
    <row r="53" spans="1:14" x14ac:dyDescent="0.25">
      <c r="A53" s="9">
        <v>44798</v>
      </c>
      <c r="B53">
        <v>2156810</v>
      </c>
      <c r="C53" s="35" t="s">
        <v>206</v>
      </c>
      <c r="D53" s="18" t="s">
        <v>32</v>
      </c>
      <c r="E53" s="12">
        <v>26770.31</v>
      </c>
      <c r="F53" s="17">
        <v>372.53000000000202</v>
      </c>
      <c r="G53" s="12">
        <v>20053.98</v>
      </c>
      <c r="H53" s="16">
        <v>328.32999999999799</v>
      </c>
      <c r="I53" s="12">
        <v>6716.32</v>
      </c>
      <c r="J53" s="16">
        <v>44.209999999999098</v>
      </c>
      <c r="K53" s="26">
        <f>F53*$C$5</f>
        <v>2298.5101000000122</v>
      </c>
      <c r="L53" s="20">
        <f t="shared" ref="L53" si="12">H53*$C$2</f>
        <v>2331.1429999999855</v>
      </c>
      <c r="M53" s="38">
        <f t="shared" ref="M53" si="13">J53*$C$3</f>
        <v>124.67219999999745</v>
      </c>
      <c r="N53" s="41">
        <f>L53+M53</f>
        <v>2455.8151999999827</v>
      </c>
    </row>
    <row r="54" spans="1:14" x14ac:dyDescent="0.25">
      <c r="A54" s="10">
        <v>44767</v>
      </c>
      <c r="B54">
        <v>5063771</v>
      </c>
      <c r="C54" s="35" t="s">
        <v>207</v>
      </c>
      <c r="D54" s="18" t="s">
        <v>113</v>
      </c>
      <c r="E54" s="12">
        <v>6276.29</v>
      </c>
      <c r="F54" s="17"/>
      <c r="G54" s="12">
        <v>4138.67</v>
      </c>
      <c r="H54" s="16"/>
      <c r="I54" s="12">
        <v>2137.61</v>
      </c>
      <c r="J54" s="16"/>
      <c r="K54" s="25"/>
      <c r="L54" s="20"/>
      <c r="M54" s="38"/>
      <c r="N54" s="41"/>
    </row>
    <row r="55" spans="1:14" x14ac:dyDescent="0.25">
      <c r="A55" s="10">
        <v>44798</v>
      </c>
      <c r="B55">
        <v>5063771</v>
      </c>
      <c r="C55" s="35" t="s">
        <v>207</v>
      </c>
      <c r="D55" s="18" t="s">
        <v>113</v>
      </c>
      <c r="E55" s="12">
        <v>6477.75</v>
      </c>
      <c r="F55" s="17">
        <v>201.46</v>
      </c>
      <c r="G55" s="12">
        <v>4306.8599999999997</v>
      </c>
      <c r="H55" s="16">
        <v>168.19</v>
      </c>
      <c r="I55" s="12">
        <v>2170.89</v>
      </c>
      <c r="J55" s="16">
        <v>33.279999999999703</v>
      </c>
      <c r="K55" s="26">
        <f>F55*$C$5</f>
        <v>1243.0082</v>
      </c>
      <c r="L55" s="20">
        <f t="shared" ref="L55" si="14">H55*$C$2</f>
        <v>1194.1489999999999</v>
      </c>
      <c r="M55" s="38">
        <f t="shared" ref="M55" si="15">J55*$C$3</f>
        <v>93.849599999999157</v>
      </c>
      <c r="N55" s="41">
        <f>L55+M55</f>
        <v>1287.998599999999</v>
      </c>
    </row>
    <row r="56" spans="1:14" x14ac:dyDescent="0.25">
      <c r="A56" s="9">
        <v>44767</v>
      </c>
      <c r="B56">
        <v>3287652</v>
      </c>
      <c r="C56" s="35" t="s">
        <v>208</v>
      </c>
      <c r="D56" s="18" t="s">
        <v>27</v>
      </c>
      <c r="E56" s="12">
        <v>14611.06</v>
      </c>
      <c r="F56" s="17"/>
      <c r="G56" s="12">
        <v>8837.39</v>
      </c>
      <c r="H56" s="16"/>
      <c r="I56" s="12">
        <v>5773.66</v>
      </c>
      <c r="J56" s="16"/>
      <c r="K56" s="25"/>
      <c r="L56" s="20"/>
      <c r="M56" s="38"/>
      <c r="N56" s="41"/>
    </row>
    <row r="57" spans="1:14" x14ac:dyDescent="0.25">
      <c r="A57" s="9">
        <v>44798</v>
      </c>
      <c r="B57">
        <v>3287652</v>
      </c>
      <c r="C57" s="35" t="s">
        <v>208</v>
      </c>
      <c r="D57" s="18" t="s">
        <v>27</v>
      </c>
      <c r="E57" s="12">
        <v>14736.86</v>
      </c>
      <c r="F57" s="17">
        <v>125.80000000000101</v>
      </c>
      <c r="G57" s="12">
        <v>8937.65</v>
      </c>
      <c r="H57" s="16">
        <v>100.26</v>
      </c>
      <c r="I57" s="12">
        <v>5799.2</v>
      </c>
      <c r="J57" s="16">
        <v>25.54</v>
      </c>
      <c r="K57" s="26">
        <f>F57*$C$5</f>
        <v>776.18600000000617</v>
      </c>
      <c r="L57" s="20">
        <f t="shared" ref="L57" si="16">H57*$C$2</f>
        <v>711.846</v>
      </c>
      <c r="M57" s="38">
        <f t="shared" ref="M57" si="17">J57*$C$3</f>
        <v>72.022799999999989</v>
      </c>
      <c r="N57" s="41">
        <f>L57+M57</f>
        <v>783.86879999999996</v>
      </c>
    </row>
    <row r="58" spans="1:14" x14ac:dyDescent="0.25">
      <c r="A58" s="9">
        <v>44767</v>
      </c>
      <c r="B58">
        <v>3834457</v>
      </c>
      <c r="C58" s="35" t="s">
        <v>209</v>
      </c>
      <c r="D58" s="18" t="s">
        <v>109</v>
      </c>
      <c r="E58" s="12">
        <v>15235.67</v>
      </c>
      <c r="F58" s="17"/>
      <c r="G58" s="12">
        <v>10460.82</v>
      </c>
      <c r="H58" s="16"/>
      <c r="I58" s="12">
        <v>4774.84</v>
      </c>
      <c r="J58" s="16"/>
      <c r="K58" s="25"/>
      <c r="L58" s="20"/>
      <c r="M58" s="38"/>
      <c r="N58" s="41"/>
    </row>
    <row r="59" spans="1:14" x14ac:dyDescent="0.25">
      <c r="A59" s="9">
        <v>44798</v>
      </c>
      <c r="B59">
        <v>3834457</v>
      </c>
      <c r="C59" s="35" t="s">
        <v>209</v>
      </c>
      <c r="D59" s="18" t="s">
        <v>109</v>
      </c>
      <c r="E59" s="12">
        <v>15333.26</v>
      </c>
      <c r="F59" s="17">
        <v>97.590000000000103</v>
      </c>
      <c r="G59" s="12">
        <v>10532.56</v>
      </c>
      <c r="H59" s="16">
        <v>71.739999999999796</v>
      </c>
      <c r="I59" s="12">
        <v>4800.6899999999996</v>
      </c>
      <c r="J59" s="16">
        <v>25.850000000000399</v>
      </c>
      <c r="K59" s="26">
        <f>F59*$C$5</f>
        <v>602.1303000000006</v>
      </c>
      <c r="L59" s="20">
        <f t="shared" ref="L59" si="18">H59*$C$2</f>
        <v>509.35399999999851</v>
      </c>
      <c r="M59" s="38">
        <f t="shared" ref="M59" si="19">J59*$C$3</f>
        <v>72.897000000001128</v>
      </c>
      <c r="N59" s="41">
        <f>L59+M59</f>
        <v>582.25099999999964</v>
      </c>
    </row>
    <row r="60" spans="1:14" x14ac:dyDescent="0.25">
      <c r="A60" s="9">
        <v>44767</v>
      </c>
      <c r="B60">
        <v>2340030</v>
      </c>
      <c r="C60" s="35" t="s">
        <v>210</v>
      </c>
      <c r="D60" s="18" t="s">
        <v>178</v>
      </c>
      <c r="E60" s="12">
        <v>13430.7</v>
      </c>
      <c r="F60" s="17"/>
      <c r="G60" s="12">
        <v>13301.23</v>
      </c>
      <c r="H60" s="16"/>
      <c r="I60" s="12">
        <v>129.47</v>
      </c>
      <c r="J60" s="16"/>
      <c r="K60" s="25"/>
      <c r="L60" s="20"/>
      <c r="M60" s="38"/>
      <c r="N60" s="41"/>
    </row>
    <row r="61" spans="1:14" x14ac:dyDescent="0.25">
      <c r="A61" s="9">
        <v>44798</v>
      </c>
      <c r="B61">
        <v>2340030</v>
      </c>
      <c r="C61" s="35" t="s">
        <v>210</v>
      </c>
      <c r="D61" s="18" t="s">
        <v>178</v>
      </c>
      <c r="E61" s="12">
        <v>13503.6</v>
      </c>
      <c r="F61" s="17">
        <v>72.899999999999594</v>
      </c>
      <c r="G61" s="12">
        <v>13360.3</v>
      </c>
      <c r="H61" s="16">
        <v>59.0700000000015</v>
      </c>
      <c r="I61" s="12">
        <v>143.29</v>
      </c>
      <c r="J61" s="16">
        <v>13.82</v>
      </c>
      <c r="K61" s="26">
        <f>F61*$C$5</f>
        <v>449.79299999999751</v>
      </c>
      <c r="L61" s="20">
        <f t="shared" ref="L61" si="20">H61*$C$2</f>
        <v>419.39700000001062</v>
      </c>
      <c r="M61" s="38">
        <f t="shared" ref="M61" si="21">J61*$C$3</f>
        <v>38.9724</v>
      </c>
      <c r="N61" s="41">
        <f>L61+M61</f>
        <v>458.36940000001061</v>
      </c>
    </row>
    <row r="62" spans="1:14" x14ac:dyDescent="0.25">
      <c r="A62" s="10">
        <v>44767</v>
      </c>
      <c r="B62">
        <v>1961312</v>
      </c>
      <c r="C62" s="35" t="s">
        <v>211</v>
      </c>
      <c r="D62" s="18" t="s">
        <v>33</v>
      </c>
      <c r="E62" s="12">
        <v>6429.7</v>
      </c>
      <c r="F62" s="17"/>
      <c r="G62" s="12">
        <v>5268.07</v>
      </c>
      <c r="H62" s="16"/>
      <c r="I62" s="12">
        <v>974.29</v>
      </c>
      <c r="J62" s="16"/>
      <c r="K62" s="25"/>
      <c r="L62" s="20"/>
      <c r="M62" s="38"/>
      <c r="N62" s="41"/>
    </row>
    <row r="63" spans="1:14" x14ac:dyDescent="0.25">
      <c r="A63" s="9">
        <v>44798</v>
      </c>
      <c r="B63">
        <v>1961312</v>
      </c>
      <c r="C63" s="35" t="s">
        <v>211</v>
      </c>
      <c r="D63" s="18" t="s">
        <v>33</v>
      </c>
      <c r="E63" s="12">
        <v>6486.99</v>
      </c>
      <c r="F63" s="17">
        <v>57.29</v>
      </c>
      <c r="G63" s="12">
        <v>5320.84</v>
      </c>
      <c r="H63" s="16">
        <v>52.770000000000401</v>
      </c>
      <c r="I63" s="12">
        <v>978.8</v>
      </c>
      <c r="J63" s="16">
        <v>4.5100000000001002</v>
      </c>
      <c r="K63" s="26">
        <f t="shared" ref="K63:K127" si="22">F63*$C$5</f>
        <v>353.47929999999997</v>
      </c>
      <c r="L63" s="20">
        <f t="shared" ref="L63" si="23">H63*$C$2</f>
        <v>374.66700000000282</v>
      </c>
      <c r="M63" s="38">
        <f t="shared" ref="M63" si="24">J63*$C$3</f>
        <v>12.718200000000282</v>
      </c>
      <c r="N63" s="41">
        <f t="shared" ref="N63" si="25">L63+M63</f>
        <v>387.38520000000312</v>
      </c>
    </row>
    <row r="64" spans="1:14" x14ac:dyDescent="0.25">
      <c r="A64" s="9">
        <v>44767</v>
      </c>
      <c r="B64">
        <v>4981374</v>
      </c>
      <c r="C64" s="35" t="s">
        <v>212</v>
      </c>
      <c r="D64" s="18" t="s">
        <v>179</v>
      </c>
      <c r="E64" s="12">
        <v>29757.471000000001</v>
      </c>
      <c r="F64" s="17"/>
      <c r="G64" s="12">
        <v>19134.612000000001</v>
      </c>
      <c r="H64" s="16"/>
      <c r="I64" s="12">
        <v>10622.859</v>
      </c>
      <c r="J64" s="16"/>
      <c r="K64" s="25"/>
      <c r="L64" s="20"/>
      <c r="M64" s="38"/>
      <c r="N64" s="41"/>
    </row>
    <row r="65" spans="1:14" x14ac:dyDescent="0.25">
      <c r="A65" s="9">
        <v>44798</v>
      </c>
      <c r="B65">
        <v>4981374</v>
      </c>
      <c r="C65" s="35" t="s">
        <v>212</v>
      </c>
      <c r="D65" s="18" t="s">
        <v>179</v>
      </c>
      <c r="E65" s="12">
        <v>29899.157999999999</v>
      </c>
      <c r="F65" s="17">
        <v>141.68699999999799</v>
      </c>
      <c r="G65" s="12">
        <v>19246.425999999999</v>
      </c>
      <c r="H65" s="16">
        <v>111.813999999998</v>
      </c>
      <c r="I65" s="12">
        <v>10652.732</v>
      </c>
      <c r="J65" s="16">
        <v>29.8729999999996</v>
      </c>
      <c r="K65" s="26">
        <f t="shared" si="22"/>
        <v>874.20878999998763</v>
      </c>
      <c r="L65" s="20">
        <f t="shared" ref="L65" si="26">H65*$C$2</f>
        <v>793.87939999998582</v>
      </c>
      <c r="M65" s="38">
        <f t="shared" ref="M65" si="27">J65*$C$3</f>
        <v>84.241859999998866</v>
      </c>
      <c r="N65" s="41">
        <f t="shared" ref="N65" si="28">L65+M65</f>
        <v>878.12125999998466</v>
      </c>
    </row>
    <row r="66" spans="1:14" x14ac:dyDescent="0.25">
      <c r="A66" s="9">
        <v>44767</v>
      </c>
      <c r="B66">
        <v>2754131</v>
      </c>
      <c r="C66" s="35" t="s">
        <v>213</v>
      </c>
      <c r="D66" s="18" t="s">
        <v>130</v>
      </c>
      <c r="E66" s="12">
        <v>3979.15</v>
      </c>
      <c r="F66" s="17"/>
      <c r="G66" s="12">
        <v>2880.45</v>
      </c>
      <c r="H66" s="16"/>
      <c r="I66" s="12">
        <v>1098.6600000000001</v>
      </c>
      <c r="J66" s="16"/>
      <c r="K66" s="25"/>
      <c r="L66" s="20"/>
      <c r="M66" s="38"/>
      <c r="N66" s="41"/>
    </row>
    <row r="67" spans="1:14" x14ac:dyDescent="0.25">
      <c r="A67" s="9">
        <v>44798</v>
      </c>
      <c r="B67">
        <v>2754131</v>
      </c>
      <c r="C67" s="35" t="s">
        <v>213</v>
      </c>
      <c r="D67" s="18" t="s">
        <v>130</v>
      </c>
      <c r="E67" s="12">
        <v>3979.15</v>
      </c>
      <c r="F67" s="17">
        <v>0</v>
      </c>
      <c r="G67" s="12">
        <v>2880.45</v>
      </c>
      <c r="H67" s="16">
        <v>0</v>
      </c>
      <c r="I67" s="12">
        <v>1098.6600000000001</v>
      </c>
      <c r="J67" s="16">
        <v>0</v>
      </c>
      <c r="K67" s="26">
        <f t="shared" si="22"/>
        <v>0</v>
      </c>
      <c r="L67" s="20">
        <f t="shared" ref="L67" si="29">H67*$C$2</f>
        <v>0</v>
      </c>
      <c r="M67" s="38">
        <f t="shared" ref="M67" si="30">J67*$C$3</f>
        <v>0</v>
      </c>
      <c r="N67" s="41">
        <f t="shared" ref="N67" si="31">L67+M67</f>
        <v>0</v>
      </c>
    </row>
    <row r="68" spans="1:14" x14ac:dyDescent="0.25">
      <c r="A68" s="9">
        <v>44767</v>
      </c>
      <c r="B68">
        <v>2576899</v>
      </c>
      <c r="C68" s="35" t="s">
        <v>385</v>
      </c>
      <c r="D68" s="18" t="s">
        <v>386</v>
      </c>
      <c r="E68" s="12">
        <v>27172.83</v>
      </c>
      <c r="F68" s="17"/>
      <c r="G68" s="12">
        <v>13378.87</v>
      </c>
      <c r="H68" s="16"/>
      <c r="I68" s="12">
        <v>13793.94</v>
      </c>
      <c r="J68" s="16"/>
      <c r="K68" s="25"/>
      <c r="L68" s="20"/>
      <c r="M68" s="38"/>
      <c r="N68" s="41"/>
    </row>
    <row r="69" spans="1:14" x14ac:dyDescent="0.25">
      <c r="A69" s="10">
        <v>44798</v>
      </c>
      <c r="B69">
        <v>2576899</v>
      </c>
      <c r="C69" s="35" t="s">
        <v>385</v>
      </c>
      <c r="D69" s="18" t="s">
        <v>386</v>
      </c>
      <c r="E69" s="12">
        <v>27218.61</v>
      </c>
      <c r="F69" s="17">
        <v>45.7799999999988</v>
      </c>
      <c r="G69" s="12">
        <v>13411.73</v>
      </c>
      <c r="H69" s="16">
        <v>32.859999999998799</v>
      </c>
      <c r="I69" s="12">
        <v>13806.87</v>
      </c>
      <c r="J69" s="16">
        <v>12.9300000000003</v>
      </c>
      <c r="K69" s="26">
        <f t="shared" si="22"/>
        <v>282.46259999999262</v>
      </c>
      <c r="L69" s="20">
        <f t="shared" ref="L69" si="32">H69*$C$2</f>
        <v>233.30599999999146</v>
      </c>
      <c r="M69" s="38">
        <f t="shared" ref="M69" si="33">J69*$C$3</f>
        <v>36.46260000000084</v>
      </c>
      <c r="N69" s="41">
        <f t="shared" ref="N69" si="34">L69+M69</f>
        <v>269.76859999999232</v>
      </c>
    </row>
    <row r="70" spans="1:14" x14ac:dyDescent="0.25">
      <c r="A70" s="10">
        <v>44767</v>
      </c>
      <c r="B70">
        <v>2045027</v>
      </c>
      <c r="C70" s="35" t="s">
        <v>214</v>
      </c>
      <c r="D70" s="18" t="s">
        <v>131</v>
      </c>
      <c r="E70" s="12">
        <v>6037.19</v>
      </c>
      <c r="F70" s="17"/>
      <c r="G70" s="12">
        <v>4518.66</v>
      </c>
      <c r="H70" s="16"/>
      <c r="I70" s="12">
        <v>1518.52</v>
      </c>
      <c r="J70" s="16"/>
      <c r="K70" s="25"/>
      <c r="L70" s="20"/>
      <c r="M70" s="38"/>
      <c r="N70" s="41"/>
    </row>
    <row r="71" spans="1:14" x14ac:dyDescent="0.25">
      <c r="A71" s="9">
        <v>44798</v>
      </c>
      <c r="B71">
        <v>2045027</v>
      </c>
      <c r="C71" s="35" t="s">
        <v>214</v>
      </c>
      <c r="D71" s="18" t="s">
        <v>131</v>
      </c>
      <c r="E71" s="12">
        <v>6298.31</v>
      </c>
      <c r="F71" s="17">
        <v>261.12</v>
      </c>
      <c r="G71" s="12">
        <v>4720.71</v>
      </c>
      <c r="H71" s="16">
        <v>202.05</v>
      </c>
      <c r="I71" s="12">
        <v>1577.6</v>
      </c>
      <c r="J71" s="16">
        <v>59.080000000000197</v>
      </c>
      <c r="K71" s="26">
        <f t="shared" si="22"/>
        <v>1611.1104</v>
      </c>
      <c r="L71" s="20">
        <f t="shared" ref="L71" si="35">H71*$C$2</f>
        <v>1434.5550000000001</v>
      </c>
      <c r="M71" s="38">
        <f t="shared" ref="M71" si="36">J71*$C$3</f>
        <v>166.60560000000055</v>
      </c>
      <c r="N71" s="41">
        <f t="shared" ref="N71" si="37">L71+M71</f>
        <v>1601.1606000000006</v>
      </c>
    </row>
    <row r="72" spans="1:14" x14ac:dyDescent="0.25">
      <c r="A72" s="9">
        <v>44767</v>
      </c>
      <c r="B72">
        <v>2598763</v>
      </c>
      <c r="C72" s="35" t="s">
        <v>215</v>
      </c>
      <c r="D72" s="18" t="s">
        <v>183</v>
      </c>
      <c r="E72" s="12">
        <v>4562.21</v>
      </c>
      <c r="F72" s="17"/>
      <c r="G72" s="12">
        <v>3733.08</v>
      </c>
      <c r="H72" s="16"/>
      <c r="I72" s="12">
        <v>829.1</v>
      </c>
      <c r="J72" s="16"/>
      <c r="K72" s="25"/>
      <c r="L72" s="20"/>
      <c r="M72" s="38"/>
      <c r="N72" s="41"/>
    </row>
    <row r="73" spans="1:14" x14ac:dyDescent="0.25">
      <c r="A73" s="9">
        <v>44798</v>
      </c>
      <c r="B73">
        <v>2598763</v>
      </c>
      <c r="C73" s="35" t="s">
        <v>215</v>
      </c>
      <c r="D73" s="18" t="s">
        <v>183</v>
      </c>
      <c r="E73" s="12">
        <v>4628.75</v>
      </c>
      <c r="F73" s="17">
        <v>66.540000000000006</v>
      </c>
      <c r="G73" s="12">
        <v>3775.88</v>
      </c>
      <c r="H73" s="16">
        <v>42.800000000000203</v>
      </c>
      <c r="I73" s="12">
        <v>852.84</v>
      </c>
      <c r="J73" s="16">
        <v>23.74</v>
      </c>
      <c r="K73" s="26">
        <f t="shared" si="22"/>
        <v>410.55180000000001</v>
      </c>
      <c r="L73" s="20">
        <f t="shared" ref="L73" si="38">H73*$C$2</f>
        <v>303.88000000000142</v>
      </c>
      <c r="M73" s="38">
        <f t="shared" ref="M73" si="39">J73*$C$3</f>
        <v>66.946799999999996</v>
      </c>
      <c r="N73" s="41">
        <f t="shared" ref="N73" si="40">L73+M73</f>
        <v>370.82680000000141</v>
      </c>
    </row>
    <row r="74" spans="1:14" x14ac:dyDescent="0.25">
      <c r="A74" s="9">
        <v>44767</v>
      </c>
      <c r="B74">
        <v>3894647</v>
      </c>
      <c r="C74" s="35" t="s">
        <v>216</v>
      </c>
      <c r="D74" s="18" t="s">
        <v>152</v>
      </c>
      <c r="E74" s="12">
        <v>1627.86</v>
      </c>
      <c r="F74" s="17"/>
      <c r="G74" s="12">
        <v>722.71</v>
      </c>
      <c r="H74" s="16"/>
      <c r="I74" s="12">
        <v>905.14</v>
      </c>
      <c r="J74" s="16"/>
      <c r="K74" s="25"/>
      <c r="L74" s="20"/>
      <c r="M74" s="38"/>
      <c r="N74" s="41"/>
    </row>
    <row r="75" spans="1:14" x14ac:dyDescent="0.25">
      <c r="A75" s="9">
        <v>44798</v>
      </c>
      <c r="B75">
        <v>3894647</v>
      </c>
      <c r="C75" s="35" t="s">
        <v>216</v>
      </c>
      <c r="D75" s="18" t="s">
        <v>152</v>
      </c>
      <c r="E75" s="12">
        <v>1676.91</v>
      </c>
      <c r="F75" s="17">
        <v>49.05</v>
      </c>
      <c r="G75" s="12">
        <v>730.96</v>
      </c>
      <c r="H75" s="16">
        <v>8.25</v>
      </c>
      <c r="I75" s="12">
        <v>945.95</v>
      </c>
      <c r="J75" s="16">
        <v>40.810000000000102</v>
      </c>
      <c r="K75" s="26">
        <f t="shared" si="22"/>
        <v>302.63849999999996</v>
      </c>
      <c r="L75" s="20">
        <f t="shared" ref="L75" si="41">H75*$C$2</f>
        <v>58.574999999999996</v>
      </c>
      <c r="M75" s="38">
        <f t="shared" ref="M75" si="42">J75*$C$3</f>
        <v>115.08420000000028</v>
      </c>
      <c r="N75" s="41">
        <f t="shared" ref="N75" si="43">L75+M75</f>
        <v>173.65920000000028</v>
      </c>
    </row>
    <row r="76" spans="1:14" x14ac:dyDescent="0.25">
      <c r="A76" s="9">
        <v>44767</v>
      </c>
      <c r="B76">
        <v>3291402</v>
      </c>
      <c r="C76" s="35" t="s">
        <v>360</v>
      </c>
      <c r="D76" s="42" t="s">
        <v>362</v>
      </c>
      <c r="E76" s="12">
        <v>12.28</v>
      </c>
      <c r="F76" s="17"/>
      <c r="G76" s="12">
        <v>11.61</v>
      </c>
      <c r="H76" s="16"/>
      <c r="I76" s="12">
        <v>0.67</v>
      </c>
      <c r="J76" s="16"/>
      <c r="K76" s="25"/>
      <c r="L76" s="20"/>
      <c r="M76" s="38"/>
      <c r="N76" s="41"/>
    </row>
    <row r="77" spans="1:14" x14ac:dyDescent="0.25">
      <c r="A77" s="10">
        <v>44798</v>
      </c>
      <c r="B77">
        <v>3291402</v>
      </c>
      <c r="C77" s="35" t="s">
        <v>360</v>
      </c>
      <c r="D77" s="42" t="s">
        <v>362</v>
      </c>
      <c r="E77" s="12">
        <v>21.99</v>
      </c>
      <c r="F77" s="17">
        <v>9.7100000000000009</v>
      </c>
      <c r="G77" s="12">
        <v>20.74</v>
      </c>
      <c r="H77" s="16">
        <v>9.1300000000000008</v>
      </c>
      <c r="I77" s="12">
        <v>1.24</v>
      </c>
      <c r="J77" s="16">
        <v>0.56999999999999995</v>
      </c>
      <c r="K77" s="26">
        <f t="shared" si="22"/>
        <v>59.910700000000006</v>
      </c>
      <c r="L77" s="20">
        <f t="shared" ref="L77" si="44">H77*$C$2</f>
        <v>64.823000000000008</v>
      </c>
      <c r="M77" s="38">
        <f t="shared" ref="M77" si="45">J77*$C$3</f>
        <v>1.6073999999999997</v>
      </c>
      <c r="N77" s="41">
        <f t="shared" ref="N77" si="46">L77+M77</f>
        <v>66.430400000000006</v>
      </c>
    </row>
    <row r="78" spans="1:14" x14ac:dyDescent="0.25">
      <c r="A78" s="10">
        <v>44767</v>
      </c>
      <c r="B78">
        <v>3891449</v>
      </c>
      <c r="C78" s="35" t="s">
        <v>217</v>
      </c>
      <c r="D78" s="18" t="s">
        <v>174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44798</v>
      </c>
      <c r="B79">
        <v>3891449</v>
      </c>
      <c r="C79" s="35" t="s">
        <v>217</v>
      </c>
      <c r="D79" s="18" t="s">
        <v>174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44767</v>
      </c>
      <c r="B80">
        <v>2823329</v>
      </c>
      <c r="C80" s="35" t="s">
        <v>218</v>
      </c>
      <c r="D80" s="18" t="s">
        <v>145</v>
      </c>
      <c r="E80" s="12">
        <v>0.57999999999999996</v>
      </c>
      <c r="F80" s="17"/>
      <c r="G80" s="12">
        <v>0.5</v>
      </c>
      <c r="H80" s="16"/>
      <c r="I80" s="12">
        <v>7.0000000000000007E-2</v>
      </c>
      <c r="J80" s="16"/>
      <c r="K80" s="25"/>
      <c r="L80" s="20"/>
      <c r="M80" s="38"/>
      <c r="N80" s="41"/>
    </row>
    <row r="81" spans="1:14" x14ac:dyDescent="0.25">
      <c r="A81" s="9">
        <v>44798</v>
      </c>
      <c r="B81">
        <v>2823329</v>
      </c>
      <c r="C81" s="35" t="s">
        <v>218</v>
      </c>
      <c r="D81" s="18" t="s">
        <v>145</v>
      </c>
      <c r="E81" s="12">
        <v>0.57999999999999996</v>
      </c>
      <c r="F81" s="17">
        <v>0</v>
      </c>
      <c r="G81" s="12">
        <v>0.5</v>
      </c>
      <c r="H81" s="16">
        <v>0</v>
      </c>
      <c r="I81" s="12">
        <v>7.0000000000000007E-2</v>
      </c>
      <c r="J81" s="16">
        <v>0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25">
      <c r="A82" s="9">
        <v>44767</v>
      </c>
      <c r="B82">
        <v>2323871</v>
      </c>
      <c r="C82" s="35" t="s">
        <v>219</v>
      </c>
      <c r="D82" s="18" t="s">
        <v>34</v>
      </c>
      <c r="E82" s="12">
        <v>21.49</v>
      </c>
      <c r="F82" s="17"/>
      <c r="G82" s="12">
        <v>20.329999999999998</v>
      </c>
      <c r="H82" s="16"/>
      <c r="I82" s="12">
        <v>1.1599999999999999</v>
      </c>
      <c r="J82" s="16"/>
      <c r="K82" s="25"/>
      <c r="L82" s="20"/>
      <c r="M82" s="38"/>
      <c r="N82" s="41"/>
    </row>
    <row r="83" spans="1:14" x14ac:dyDescent="0.25">
      <c r="A83" s="9">
        <v>44798</v>
      </c>
      <c r="B83">
        <v>2323871</v>
      </c>
      <c r="C83" s="35" t="s">
        <v>219</v>
      </c>
      <c r="D83" s="18" t="s">
        <v>34</v>
      </c>
      <c r="E83" s="12">
        <v>21.5</v>
      </c>
      <c r="F83" s="17">
        <v>9.9999999999980105E-3</v>
      </c>
      <c r="G83" s="12">
        <v>20.329999999999998</v>
      </c>
      <c r="H83" s="16">
        <v>0</v>
      </c>
      <c r="I83" s="12">
        <v>1.1599999999999999</v>
      </c>
      <c r="J83" s="16">
        <v>0</v>
      </c>
      <c r="K83" s="26">
        <f t="shared" si="22"/>
        <v>6.1699999999987723E-2</v>
      </c>
      <c r="L83" s="20">
        <f t="shared" ref="L83" si="53">H83*$C$2</f>
        <v>0</v>
      </c>
      <c r="M83" s="38">
        <f t="shared" ref="M83" si="54">J83*$C$3</f>
        <v>0</v>
      </c>
      <c r="N83" s="41">
        <f t="shared" ref="N83" si="55">L83+M83</f>
        <v>0</v>
      </c>
    </row>
    <row r="84" spans="1:14" x14ac:dyDescent="0.25">
      <c r="A84" s="9">
        <v>44767</v>
      </c>
      <c r="B84">
        <v>11410893</v>
      </c>
      <c r="C84" s="35" t="s">
        <v>220</v>
      </c>
      <c r="D84" s="18" t="s">
        <v>149</v>
      </c>
      <c r="E84" s="12">
        <v>19927.343000000001</v>
      </c>
      <c r="F84" s="17"/>
      <c r="G84" s="12">
        <v>13967.575999999999</v>
      </c>
      <c r="H84" s="16"/>
      <c r="I84" s="12">
        <v>5959.7669999999998</v>
      </c>
      <c r="J84" s="16"/>
      <c r="K84" s="25"/>
      <c r="L84" s="20"/>
      <c r="M84" s="38"/>
      <c r="N84" s="41"/>
    </row>
    <row r="85" spans="1:14" x14ac:dyDescent="0.25">
      <c r="A85" s="10">
        <v>44798</v>
      </c>
      <c r="B85">
        <v>11410893</v>
      </c>
      <c r="C85" s="35" t="s">
        <v>220</v>
      </c>
      <c r="D85" s="18" t="s">
        <v>149</v>
      </c>
      <c r="E85" s="12">
        <v>19947.562999999998</v>
      </c>
      <c r="F85" s="17">
        <v>20.2200000000012</v>
      </c>
      <c r="G85" s="12">
        <v>13978.561</v>
      </c>
      <c r="H85" s="16">
        <v>10.9849999999988</v>
      </c>
      <c r="I85" s="12">
        <v>5969.0020000000004</v>
      </c>
      <c r="J85" s="16">
        <v>9.2350000000005803</v>
      </c>
      <c r="K85" s="26">
        <f t="shared" si="22"/>
        <v>124.75740000000739</v>
      </c>
      <c r="L85" s="20">
        <f t="shared" ref="L85" si="56">H85*$C$2</f>
        <v>77.993499999991485</v>
      </c>
      <c r="M85" s="38">
        <f t="shared" ref="M85" si="57">J85*$C$3</f>
        <v>26.042700000001634</v>
      </c>
      <c r="N85" s="41">
        <f t="shared" ref="N85" si="58">L85+M85</f>
        <v>104.03619999999312</v>
      </c>
    </row>
    <row r="86" spans="1:14" x14ac:dyDescent="0.25">
      <c r="A86" s="10">
        <v>44767</v>
      </c>
      <c r="B86">
        <v>2072631</v>
      </c>
      <c r="C86" s="35" t="s">
        <v>221</v>
      </c>
      <c r="D86" s="18" t="s">
        <v>35</v>
      </c>
      <c r="E86" s="12">
        <v>6548.01</v>
      </c>
      <c r="F86" s="17"/>
      <c r="G86" s="12">
        <v>5637.87</v>
      </c>
      <c r="H86" s="16"/>
      <c r="I86" s="12">
        <v>910.13</v>
      </c>
      <c r="J86" s="16"/>
      <c r="K86" s="25"/>
      <c r="L86" s="20"/>
      <c r="M86" s="38"/>
      <c r="N86" s="41"/>
    </row>
    <row r="87" spans="1:14" x14ac:dyDescent="0.25">
      <c r="A87" s="9">
        <v>44798</v>
      </c>
      <c r="B87">
        <v>2072631</v>
      </c>
      <c r="C87" s="35" t="s">
        <v>221</v>
      </c>
      <c r="D87" s="18" t="s">
        <v>35</v>
      </c>
      <c r="E87" s="12">
        <v>6639.74</v>
      </c>
      <c r="F87" s="17">
        <v>91.729999999999606</v>
      </c>
      <c r="G87" s="12">
        <v>5707.71</v>
      </c>
      <c r="H87" s="16">
        <v>69.840000000000103</v>
      </c>
      <c r="I87" s="12">
        <v>932.02</v>
      </c>
      <c r="J87" s="16">
        <v>21.89</v>
      </c>
      <c r="K87" s="26">
        <f t="shared" si="22"/>
        <v>565.97409999999752</v>
      </c>
      <c r="L87" s="20">
        <f t="shared" ref="L87" si="59">H87*$C$2</f>
        <v>495.86400000000071</v>
      </c>
      <c r="M87" s="38">
        <f t="shared" ref="M87" si="60">J87*$C$3</f>
        <v>61.729799999999997</v>
      </c>
      <c r="N87" s="41">
        <f t="shared" ref="N87" si="61">L87+M87</f>
        <v>557.59380000000067</v>
      </c>
    </row>
    <row r="88" spans="1:14" x14ac:dyDescent="0.25">
      <c r="A88" s="9">
        <v>44767</v>
      </c>
      <c r="B88">
        <v>2047059</v>
      </c>
      <c r="C88" s="35" t="s">
        <v>222</v>
      </c>
      <c r="D88" s="18" t="s">
        <v>36</v>
      </c>
      <c r="E88" s="12">
        <v>17310.28</v>
      </c>
      <c r="F88" s="17"/>
      <c r="G88" s="12">
        <v>15131.83</v>
      </c>
      <c r="H88" s="16"/>
      <c r="I88" s="12">
        <v>2178.44</v>
      </c>
      <c r="J88" s="16"/>
      <c r="K88" s="25"/>
      <c r="L88" s="20"/>
      <c r="M88" s="38"/>
      <c r="N88" s="41"/>
    </row>
    <row r="89" spans="1:14" x14ac:dyDescent="0.25">
      <c r="A89" s="9">
        <v>44798</v>
      </c>
      <c r="B89">
        <v>2047059</v>
      </c>
      <c r="C89" s="35" t="s">
        <v>222</v>
      </c>
      <c r="D89" s="18" t="s">
        <v>36</v>
      </c>
      <c r="E89" s="12">
        <v>17795.88</v>
      </c>
      <c r="F89" s="17">
        <v>485.60000000000201</v>
      </c>
      <c r="G89" s="12">
        <v>15556.66</v>
      </c>
      <c r="H89" s="16">
        <v>424.83</v>
      </c>
      <c r="I89" s="12">
        <v>2239.2199999999998</v>
      </c>
      <c r="J89" s="16">
        <v>60.7800000000002</v>
      </c>
      <c r="K89" s="26">
        <f t="shared" si="22"/>
        <v>2996.1520000000123</v>
      </c>
      <c r="L89" s="20">
        <f t="shared" ref="L89" si="62">H89*$C$2</f>
        <v>3016.2929999999997</v>
      </c>
      <c r="M89" s="38">
        <f t="shared" ref="M89" si="63">J89*$C$3</f>
        <v>171.39960000000056</v>
      </c>
      <c r="N89" s="41">
        <f t="shared" ref="N89" si="64">L89+M89</f>
        <v>3187.6926000000003</v>
      </c>
    </row>
    <row r="90" spans="1:14" x14ac:dyDescent="0.25">
      <c r="A90" s="9">
        <v>44767</v>
      </c>
      <c r="B90">
        <v>2811669</v>
      </c>
      <c r="C90" s="35" t="s">
        <v>223</v>
      </c>
      <c r="D90" s="18" t="s">
        <v>177</v>
      </c>
      <c r="E90" s="12">
        <v>13337.94</v>
      </c>
      <c r="F90" s="17"/>
      <c r="G90" s="12">
        <v>3669.53</v>
      </c>
      <c r="H90" s="16"/>
      <c r="I90" s="12">
        <v>9668.3799999999992</v>
      </c>
      <c r="J90" s="16"/>
      <c r="K90" s="25"/>
      <c r="L90" s="20"/>
      <c r="M90" s="38"/>
      <c r="N90" s="41"/>
    </row>
    <row r="91" spans="1:14" x14ac:dyDescent="0.25">
      <c r="A91" s="9">
        <v>44798</v>
      </c>
      <c r="B91">
        <v>2811669</v>
      </c>
      <c r="C91" s="35" t="s">
        <v>223</v>
      </c>
      <c r="D91" s="18" t="s">
        <v>177</v>
      </c>
      <c r="E91" s="12">
        <v>13419.16</v>
      </c>
      <c r="F91" s="17">
        <v>81.219999999999303</v>
      </c>
      <c r="G91" s="12">
        <v>3735.67</v>
      </c>
      <c r="H91" s="16">
        <v>66.139999999999901</v>
      </c>
      <c r="I91" s="12">
        <v>9683.4599999999991</v>
      </c>
      <c r="J91" s="16">
        <v>15.079999999999901</v>
      </c>
      <c r="K91" s="26">
        <f t="shared" si="22"/>
        <v>501.1273999999957</v>
      </c>
      <c r="L91" s="20">
        <f t="shared" ref="L91" si="65">H91*$C$2</f>
        <v>469.59399999999926</v>
      </c>
      <c r="M91" s="38">
        <f t="shared" ref="M91" si="66">J91*$C$3</f>
        <v>42.52559999999972</v>
      </c>
      <c r="N91" s="41">
        <f t="shared" ref="N91" si="67">L91+M91</f>
        <v>512.11959999999897</v>
      </c>
    </row>
    <row r="92" spans="1:14" x14ac:dyDescent="0.25">
      <c r="A92" s="9">
        <v>44767</v>
      </c>
      <c r="B92">
        <v>2048989</v>
      </c>
      <c r="C92" s="35" t="s">
        <v>224</v>
      </c>
      <c r="D92" s="18" t="s">
        <v>37</v>
      </c>
      <c r="E92" s="12">
        <v>3791.55</v>
      </c>
      <c r="F92" s="17"/>
      <c r="G92" s="12">
        <v>3084.64</v>
      </c>
      <c r="H92" s="16"/>
      <c r="I92" s="12">
        <v>706.9</v>
      </c>
      <c r="J92" s="16"/>
      <c r="K92" s="25"/>
      <c r="L92" s="20"/>
      <c r="M92" s="38"/>
      <c r="N92" s="41"/>
    </row>
    <row r="93" spans="1:14" x14ac:dyDescent="0.25">
      <c r="A93" s="10">
        <v>44798</v>
      </c>
      <c r="B93">
        <v>2048989</v>
      </c>
      <c r="C93" s="35" t="s">
        <v>224</v>
      </c>
      <c r="D93" s="18" t="s">
        <v>37</v>
      </c>
      <c r="E93" s="12">
        <v>3885.13</v>
      </c>
      <c r="F93" s="17">
        <v>93.579999999999899</v>
      </c>
      <c r="G93" s="12">
        <v>3165.51</v>
      </c>
      <c r="H93" s="16">
        <v>80.870000000000303</v>
      </c>
      <c r="I93" s="12">
        <v>719.6</v>
      </c>
      <c r="J93" s="16">
        <v>12.7</v>
      </c>
      <c r="K93" s="26">
        <f t="shared" si="22"/>
        <v>577.38859999999931</v>
      </c>
      <c r="L93" s="20">
        <f t="shared" ref="L93" si="68">H93*$C$2</f>
        <v>574.17700000000207</v>
      </c>
      <c r="M93" s="38">
        <f t="shared" ref="M93" si="69">J93*$C$3</f>
        <v>35.813999999999993</v>
      </c>
      <c r="N93" s="41">
        <f t="shared" ref="N93" si="70">L93+M93</f>
        <v>609.99100000000203</v>
      </c>
    </row>
    <row r="94" spans="1:14" x14ac:dyDescent="0.25">
      <c r="A94" s="10">
        <v>44767</v>
      </c>
      <c r="B94">
        <v>2071038</v>
      </c>
      <c r="C94" s="35" t="s">
        <v>225</v>
      </c>
      <c r="D94" s="18" t="s">
        <v>38</v>
      </c>
      <c r="E94" s="12">
        <v>321.48</v>
      </c>
      <c r="F94" s="17"/>
      <c r="G94" s="12">
        <v>245.62</v>
      </c>
      <c r="H94" s="16"/>
      <c r="I94" s="12">
        <v>75.849999999999994</v>
      </c>
      <c r="J94" s="16"/>
      <c r="K94" s="25"/>
      <c r="L94" s="20"/>
      <c r="M94" s="38"/>
      <c r="N94" s="41"/>
    </row>
    <row r="95" spans="1:14" x14ac:dyDescent="0.25">
      <c r="A95" s="9">
        <v>44798</v>
      </c>
      <c r="B95">
        <v>2071038</v>
      </c>
      <c r="C95" s="35" t="s">
        <v>225</v>
      </c>
      <c r="D95" s="18" t="s">
        <v>38</v>
      </c>
      <c r="E95" s="12">
        <v>363.28</v>
      </c>
      <c r="F95" s="17">
        <v>41.8</v>
      </c>
      <c r="G95" s="12">
        <v>275.42</v>
      </c>
      <c r="H95" s="16">
        <v>29.8</v>
      </c>
      <c r="I95" s="12">
        <v>87.85</v>
      </c>
      <c r="J95" s="16">
        <v>12</v>
      </c>
      <c r="K95" s="26">
        <f t="shared" si="22"/>
        <v>257.90600000000001</v>
      </c>
      <c r="L95" s="20">
        <f t="shared" ref="L95" si="71">H95*$C$2</f>
        <v>211.57999999999998</v>
      </c>
      <c r="M95" s="38">
        <f t="shared" ref="M95" si="72">J95*$C$3</f>
        <v>33.839999999999996</v>
      </c>
      <c r="N95" s="41">
        <f t="shared" ref="N95" si="73">L95+M95</f>
        <v>245.42</v>
      </c>
    </row>
    <row r="96" spans="1:14" x14ac:dyDescent="0.25">
      <c r="A96" s="9">
        <v>44767</v>
      </c>
      <c r="B96">
        <v>4913129</v>
      </c>
      <c r="C96" s="35" t="s">
        <v>226</v>
      </c>
      <c r="D96" s="18" t="s">
        <v>162</v>
      </c>
      <c r="E96" s="12">
        <v>27655.647000000001</v>
      </c>
      <c r="F96" s="17"/>
      <c r="G96" s="12">
        <v>17941.093000000001</v>
      </c>
      <c r="H96" s="16"/>
      <c r="I96" s="12">
        <v>9714.5540000000001</v>
      </c>
      <c r="J96" s="16"/>
      <c r="K96" s="25"/>
      <c r="L96" s="20"/>
      <c r="M96" s="38"/>
      <c r="N96" s="41"/>
    </row>
    <row r="97" spans="1:14" x14ac:dyDescent="0.25">
      <c r="A97" s="9">
        <v>44798</v>
      </c>
      <c r="B97">
        <v>4913129</v>
      </c>
      <c r="C97" s="35" t="s">
        <v>226</v>
      </c>
      <c r="D97" s="18" t="s">
        <v>162</v>
      </c>
      <c r="E97" s="12">
        <v>28118.457999999999</v>
      </c>
      <c r="F97" s="17">
        <v>462.81100000000202</v>
      </c>
      <c r="G97" s="12">
        <v>18343.346000000001</v>
      </c>
      <c r="H97" s="16">
        <v>402.25300000000101</v>
      </c>
      <c r="I97" s="12">
        <v>9775.1119999999992</v>
      </c>
      <c r="J97" s="16">
        <v>60.558000000000902</v>
      </c>
      <c r="K97" s="26">
        <f t="shared" si="22"/>
        <v>2855.5438700000122</v>
      </c>
      <c r="L97" s="20">
        <f t="shared" ref="L97" si="74">H97*$C$2</f>
        <v>2855.9963000000071</v>
      </c>
      <c r="M97" s="38">
        <f t="shared" ref="M97" si="75">J97*$C$3</f>
        <v>170.77356000000253</v>
      </c>
      <c r="N97" s="41">
        <f t="shared" ref="N97" si="76">L97+M97</f>
        <v>3026.7698600000094</v>
      </c>
    </row>
    <row r="98" spans="1:14" x14ac:dyDescent="0.25">
      <c r="A98" s="9">
        <v>44767</v>
      </c>
      <c r="B98">
        <v>2388219</v>
      </c>
      <c r="C98" s="35" t="s">
        <v>227</v>
      </c>
      <c r="D98" s="18" t="s">
        <v>39</v>
      </c>
      <c r="E98" s="12">
        <v>14491.48</v>
      </c>
      <c r="F98" s="17"/>
      <c r="G98" s="12">
        <v>10900.1</v>
      </c>
      <c r="H98" s="16"/>
      <c r="I98" s="12">
        <v>3591.37</v>
      </c>
      <c r="J98" s="16"/>
      <c r="K98" s="25"/>
      <c r="L98" s="20"/>
      <c r="M98" s="38"/>
      <c r="N98" s="41"/>
    </row>
    <row r="99" spans="1:14" x14ac:dyDescent="0.25">
      <c r="A99" s="9">
        <v>44798</v>
      </c>
      <c r="B99">
        <v>2388219</v>
      </c>
      <c r="C99" s="35" t="s">
        <v>227</v>
      </c>
      <c r="D99" s="18" t="s">
        <v>39</v>
      </c>
      <c r="E99" s="12">
        <v>14654.4</v>
      </c>
      <c r="F99" s="17">
        <v>162.91999999999999</v>
      </c>
      <c r="G99" s="12">
        <v>11028.9</v>
      </c>
      <c r="H99" s="16">
        <v>128.79999999999899</v>
      </c>
      <c r="I99" s="12">
        <v>3625.49</v>
      </c>
      <c r="J99" s="16">
        <v>34.120000000000303</v>
      </c>
      <c r="K99" s="26">
        <f t="shared" si="22"/>
        <v>1005.2163999999999</v>
      </c>
      <c r="L99" s="20">
        <f t="shared" ref="L99" si="77">H99*$C$2</f>
        <v>914.47999999999274</v>
      </c>
      <c r="M99" s="38">
        <f t="shared" ref="M99" si="78">J99*$C$3</f>
        <v>96.218400000000855</v>
      </c>
      <c r="N99" s="41">
        <f t="shared" ref="N99" si="79">L99+M99</f>
        <v>1010.6983999999936</v>
      </c>
    </row>
    <row r="100" spans="1:14" x14ac:dyDescent="0.25">
      <c r="A100" s="9">
        <v>44767</v>
      </c>
      <c r="B100">
        <v>2778526</v>
      </c>
      <c r="C100" s="35" t="s">
        <v>228</v>
      </c>
      <c r="D100" s="18" t="s">
        <v>168</v>
      </c>
      <c r="E100" s="12">
        <v>284.04000000000002</v>
      </c>
      <c r="F100" s="17"/>
      <c r="G100" s="12">
        <v>201.74</v>
      </c>
      <c r="H100" s="16"/>
      <c r="I100" s="12">
        <v>82.29</v>
      </c>
      <c r="J100" s="16"/>
      <c r="K100" s="25"/>
      <c r="L100" s="20"/>
      <c r="M100" s="38"/>
      <c r="N100" s="41"/>
    </row>
    <row r="101" spans="1:14" x14ac:dyDescent="0.25">
      <c r="A101" s="10">
        <v>44798</v>
      </c>
      <c r="B101">
        <v>2778526</v>
      </c>
      <c r="C101" s="35" t="s">
        <v>228</v>
      </c>
      <c r="D101" s="18" t="s">
        <v>168</v>
      </c>
      <c r="E101" s="12">
        <v>312.69</v>
      </c>
      <c r="F101" s="17">
        <v>28.65</v>
      </c>
      <c r="G101" s="12">
        <v>224.2</v>
      </c>
      <c r="H101" s="16">
        <v>22.46</v>
      </c>
      <c r="I101" s="12">
        <v>88.49</v>
      </c>
      <c r="J101" s="16">
        <v>6.1999999999999904</v>
      </c>
      <c r="K101" s="26">
        <f t="shared" si="22"/>
        <v>176.7705</v>
      </c>
      <c r="L101" s="20">
        <f t="shared" ref="L101" si="80">H101*$C$2</f>
        <v>159.46600000000001</v>
      </c>
      <c r="M101" s="38">
        <f t="shared" ref="M101" si="81">J101*$C$3</f>
        <v>17.483999999999973</v>
      </c>
      <c r="N101" s="41">
        <f t="shared" ref="N101" si="82">L101+M101</f>
        <v>176.95</v>
      </c>
    </row>
    <row r="102" spans="1:14" x14ac:dyDescent="0.25">
      <c r="A102" s="10">
        <v>44767</v>
      </c>
      <c r="B102">
        <v>3295550</v>
      </c>
      <c r="C102" s="35" t="s">
        <v>372</v>
      </c>
      <c r="D102" s="18" t="s">
        <v>373</v>
      </c>
      <c r="E102" s="12">
        <v>2672.59</v>
      </c>
      <c r="F102" s="17"/>
      <c r="G102" s="12">
        <v>1819.66</v>
      </c>
      <c r="H102" s="16"/>
      <c r="I102" s="12">
        <v>852.93</v>
      </c>
      <c r="J102" s="16"/>
      <c r="K102" s="25"/>
      <c r="L102" s="20"/>
      <c r="M102" s="38"/>
      <c r="N102" s="41"/>
    </row>
    <row r="103" spans="1:14" x14ac:dyDescent="0.25">
      <c r="A103" s="9">
        <v>44798</v>
      </c>
      <c r="B103">
        <v>3295550</v>
      </c>
      <c r="C103" s="35" t="s">
        <v>372</v>
      </c>
      <c r="D103" s="18" t="s">
        <v>373</v>
      </c>
      <c r="E103" s="12">
        <v>2953.67</v>
      </c>
      <c r="F103" s="17">
        <v>281.08</v>
      </c>
      <c r="G103" s="12">
        <v>1939.94</v>
      </c>
      <c r="H103" s="16">
        <v>120.28</v>
      </c>
      <c r="I103" s="12">
        <v>1013.72</v>
      </c>
      <c r="J103" s="16">
        <v>160.79</v>
      </c>
      <c r="K103" s="26">
        <f t="shared" si="22"/>
        <v>1734.2635999999998</v>
      </c>
      <c r="L103" s="20">
        <f t="shared" ref="L103" si="83">H103*$C$2</f>
        <v>853.98799999999994</v>
      </c>
      <c r="M103" s="38">
        <f t="shared" ref="M103" si="84">J103*$C$3</f>
        <v>453.42779999999993</v>
      </c>
      <c r="N103" s="41">
        <f t="shared" ref="N103" si="85">L103+M103</f>
        <v>1307.4157999999998</v>
      </c>
    </row>
    <row r="104" spans="1:14" x14ac:dyDescent="0.25">
      <c r="A104" s="9">
        <v>44767</v>
      </c>
      <c r="B104">
        <v>2156784</v>
      </c>
      <c r="C104" s="35" t="s">
        <v>229</v>
      </c>
      <c r="D104" s="18" t="s">
        <v>40</v>
      </c>
      <c r="E104" s="12">
        <v>6253.44</v>
      </c>
      <c r="F104" s="17"/>
      <c r="G104" s="12">
        <v>5227.7700000000004</v>
      </c>
      <c r="H104" s="16"/>
      <c r="I104" s="12">
        <v>1025.6600000000001</v>
      </c>
      <c r="J104" s="16"/>
      <c r="K104" s="25"/>
      <c r="L104" s="20"/>
      <c r="M104" s="38"/>
      <c r="N104" s="41"/>
    </row>
    <row r="105" spans="1:14" x14ac:dyDescent="0.25">
      <c r="A105" s="9">
        <v>44798</v>
      </c>
      <c r="B105">
        <v>2156784</v>
      </c>
      <c r="C105" s="35" t="s">
        <v>229</v>
      </c>
      <c r="D105" s="18" t="s">
        <v>40</v>
      </c>
      <c r="E105" s="12">
        <v>6292.04</v>
      </c>
      <c r="F105" s="17">
        <v>38.599999999999497</v>
      </c>
      <c r="G105" s="12">
        <v>5254.45</v>
      </c>
      <c r="H105" s="16">
        <v>26.679999999999399</v>
      </c>
      <c r="I105" s="12">
        <v>1037.58</v>
      </c>
      <c r="J105" s="16">
        <v>11.919999999999799</v>
      </c>
      <c r="K105" s="26">
        <f t="shared" si="22"/>
        <v>238.16199999999688</v>
      </c>
      <c r="L105" s="20">
        <f t="shared" ref="L105" si="86">H105*$C$2</f>
        <v>189.42799999999573</v>
      </c>
      <c r="M105" s="38">
        <f t="shared" ref="M105" si="87">J105*$C$3</f>
        <v>33.614399999999435</v>
      </c>
      <c r="N105" s="41">
        <f t="shared" ref="N105" si="88">L105+M105</f>
        <v>223.04239999999515</v>
      </c>
    </row>
    <row r="106" spans="1:14" x14ac:dyDescent="0.25">
      <c r="A106" s="9">
        <v>44767</v>
      </c>
      <c r="B106">
        <v>1916018</v>
      </c>
      <c r="C106" s="35" t="s">
        <v>230</v>
      </c>
      <c r="D106" s="18" t="s">
        <v>114</v>
      </c>
      <c r="E106" s="12">
        <v>37383.26</v>
      </c>
      <c r="F106" s="17"/>
      <c r="G106" s="12">
        <v>36877.370000000003</v>
      </c>
      <c r="H106" s="16"/>
      <c r="I106" s="12">
        <v>505.87</v>
      </c>
      <c r="J106" s="16"/>
      <c r="K106" s="25"/>
      <c r="L106" s="20"/>
      <c r="M106" s="38"/>
      <c r="N106" s="41"/>
    </row>
    <row r="107" spans="1:14" x14ac:dyDescent="0.25">
      <c r="A107" s="9">
        <v>44798</v>
      </c>
      <c r="B107">
        <v>1916018</v>
      </c>
      <c r="C107" s="35" t="s">
        <v>230</v>
      </c>
      <c r="D107" s="18" t="s">
        <v>114</v>
      </c>
      <c r="E107" s="12">
        <v>37470.94</v>
      </c>
      <c r="F107" s="17">
        <v>87.680000000000305</v>
      </c>
      <c r="G107" s="12">
        <v>36950.32</v>
      </c>
      <c r="H107" s="16">
        <v>72.949999999997104</v>
      </c>
      <c r="I107" s="12">
        <v>520.59</v>
      </c>
      <c r="J107" s="16">
        <v>14.72</v>
      </c>
      <c r="K107" s="26">
        <f t="shared" si="22"/>
        <v>540.98560000000191</v>
      </c>
      <c r="L107" s="20">
        <f t="shared" ref="L107" si="89">H107*$C$2</f>
        <v>517.94499999997936</v>
      </c>
      <c r="M107" s="38">
        <f t="shared" ref="M107" si="90">J107*$C$3</f>
        <v>41.510399999999997</v>
      </c>
      <c r="N107" s="41">
        <f t="shared" ref="N107" si="91">L107+M107</f>
        <v>559.45539999997936</v>
      </c>
    </row>
    <row r="108" spans="1:14" x14ac:dyDescent="0.25">
      <c r="A108" s="9">
        <v>44767</v>
      </c>
      <c r="B108">
        <v>2330369</v>
      </c>
      <c r="C108" s="35" t="s">
        <v>231</v>
      </c>
      <c r="D108" s="18" t="s">
        <v>41</v>
      </c>
      <c r="E108" s="12">
        <v>6840.14</v>
      </c>
      <c r="F108" s="17"/>
      <c r="G108" s="12">
        <v>5544.57</v>
      </c>
      <c r="H108" s="16"/>
      <c r="I108" s="12">
        <v>1295.56</v>
      </c>
      <c r="J108" s="16"/>
      <c r="K108" s="25"/>
      <c r="L108" s="20"/>
      <c r="M108" s="38"/>
      <c r="N108" s="41"/>
    </row>
    <row r="109" spans="1:14" x14ac:dyDescent="0.25">
      <c r="A109" s="9">
        <v>44798</v>
      </c>
      <c r="B109">
        <v>2330369</v>
      </c>
      <c r="C109" s="35" t="s">
        <v>231</v>
      </c>
      <c r="D109" s="18" t="s">
        <v>41</v>
      </c>
      <c r="E109" s="12">
        <v>6864.7</v>
      </c>
      <c r="F109" s="17">
        <v>24.559999999999501</v>
      </c>
      <c r="G109" s="12">
        <v>5566.23</v>
      </c>
      <c r="H109" s="16">
        <v>21.6600000000008</v>
      </c>
      <c r="I109" s="12">
        <v>1298.46</v>
      </c>
      <c r="J109" s="16">
        <v>2.9000000000000901</v>
      </c>
      <c r="K109" s="26">
        <f t="shared" si="22"/>
        <v>151.53519999999693</v>
      </c>
      <c r="L109" s="20">
        <f t="shared" ref="L109" si="92">H109*$C$2</f>
        <v>153.78600000000566</v>
      </c>
      <c r="M109" s="38">
        <f t="shared" ref="M109" si="93">J109*$C$3</f>
        <v>8.1780000000002531</v>
      </c>
      <c r="N109" s="41">
        <f t="shared" ref="N109" si="94">L109+M109</f>
        <v>161.96400000000591</v>
      </c>
    </row>
    <row r="110" spans="1:14" x14ac:dyDescent="0.25">
      <c r="A110" s="9">
        <v>44767</v>
      </c>
      <c r="B110">
        <v>1962579</v>
      </c>
      <c r="C110" s="35" t="s">
        <v>369</v>
      </c>
      <c r="D110" s="18" t="s">
        <v>370</v>
      </c>
      <c r="E110" s="12">
        <v>15303.09</v>
      </c>
      <c r="F110" s="17"/>
      <c r="G110" s="12">
        <v>7188.71</v>
      </c>
      <c r="H110" s="16"/>
      <c r="I110" s="12">
        <v>8114.35</v>
      </c>
      <c r="J110" s="16"/>
      <c r="K110" s="25"/>
      <c r="L110" s="20"/>
      <c r="M110" s="38"/>
      <c r="N110" s="41"/>
    </row>
    <row r="111" spans="1:14" x14ac:dyDescent="0.25">
      <c r="A111" s="10">
        <v>44798</v>
      </c>
      <c r="B111">
        <v>1962579</v>
      </c>
      <c r="C111" s="35" t="s">
        <v>369</v>
      </c>
      <c r="D111" s="18" t="s">
        <v>370</v>
      </c>
      <c r="E111" s="12">
        <v>15572.05</v>
      </c>
      <c r="F111" s="17">
        <v>268.960000000001</v>
      </c>
      <c r="G111" s="12">
        <v>7384.77</v>
      </c>
      <c r="H111" s="16">
        <v>196.06</v>
      </c>
      <c r="I111" s="12">
        <v>8187.24</v>
      </c>
      <c r="J111" s="16">
        <v>72.889999999999404</v>
      </c>
      <c r="K111" s="26">
        <f t="shared" si="22"/>
        <v>1659.4832000000063</v>
      </c>
      <c r="L111" s="20">
        <f t="shared" ref="L111" si="95">H111*$C$2</f>
        <v>1392.0259999999998</v>
      </c>
      <c r="M111" s="38">
        <f t="shared" ref="M111" si="96">J111*$C$3</f>
        <v>205.5497999999983</v>
      </c>
      <c r="N111" s="41">
        <f t="shared" ref="N111" si="97">L111+M111</f>
        <v>1597.5757999999983</v>
      </c>
    </row>
    <row r="112" spans="1:14" x14ac:dyDescent="0.25">
      <c r="A112" s="10">
        <v>44767</v>
      </c>
      <c r="B112">
        <v>2812479</v>
      </c>
      <c r="C112" s="35" t="s">
        <v>232</v>
      </c>
      <c r="D112" s="18" t="s">
        <v>42</v>
      </c>
      <c r="E112" s="12">
        <v>4687.03</v>
      </c>
      <c r="F112" s="17"/>
      <c r="G112" s="12">
        <v>3695.42</v>
      </c>
      <c r="H112" s="16"/>
      <c r="I112" s="12">
        <v>991.55</v>
      </c>
      <c r="J112" s="16"/>
      <c r="K112" s="25"/>
      <c r="L112" s="20"/>
      <c r="M112" s="38"/>
      <c r="N112" s="41"/>
    </row>
    <row r="113" spans="1:14" x14ac:dyDescent="0.25">
      <c r="A113" s="9">
        <v>44798</v>
      </c>
      <c r="B113">
        <v>2812479</v>
      </c>
      <c r="C113" s="35" t="s">
        <v>232</v>
      </c>
      <c r="D113" s="18" t="s">
        <v>42</v>
      </c>
      <c r="E113" s="12">
        <v>4733.8999999999996</v>
      </c>
      <c r="F113" s="17">
        <v>46.8700000000008</v>
      </c>
      <c r="G113" s="12">
        <v>3737.63</v>
      </c>
      <c r="H113" s="16">
        <v>42.21</v>
      </c>
      <c r="I113" s="12">
        <v>996.21</v>
      </c>
      <c r="J113" s="16">
        <v>4.6599999999999699</v>
      </c>
      <c r="K113" s="26">
        <f t="shared" si="22"/>
        <v>289.18790000000496</v>
      </c>
      <c r="L113" s="20">
        <f t="shared" ref="L113" si="98">H113*$C$2</f>
        <v>299.69099999999997</v>
      </c>
      <c r="M113" s="38">
        <f t="shared" ref="M113" si="99">J113*$C$3</f>
        <v>13.141199999999914</v>
      </c>
      <c r="N113" s="41">
        <f t="shared" ref="N113" si="100">L113+M113</f>
        <v>312.83219999999989</v>
      </c>
    </row>
    <row r="114" spans="1:14" x14ac:dyDescent="0.25">
      <c r="A114" s="9">
        <v>44767</v>
      </c>
      <c r="B114">
        <v>1960950</v>
      </c>
      <c r="C114" s="35" t="s">
        <v>233</v>
      </c>
      <c r="D114" s="18" t="s">
        <v>43</v>
      </c>
      <c r="E114" s="12">
        <v>1608.4</v>
      </c>
      <c r="F114" s="17"/>
      <c r="G114" s="12">
        <v>1288.3800000000001</v>
      </c>
      <c r="H114" s="16"/>
      <c r="I114" s="12">
        <v>319.95999999999998</v>
      </c>
      <c r="J114" s="16"/>
      <c r="K114" s="25"/>
      <c r="L114" s="20"/>
      <c r="M114" s="38"/>
      <c r="N114" s="41"/>
    </row>
    <row r="115" spans="1:14" x14ac:dyDescent="0.25">
      <c r="A115" s="9">
        <v>44797</v>
      </c>
      <c r="B115">
        <v>1960950</v>
      </c>
      <c r="C115" s="35" t="s">
        <v>233</v>
      </c>
      <c r="D115" s="18" t="s">
        <v>43</v>
      </c>
      <c r="E115" s="12">
        <v>1629.66</v>
      </c>
      <c r="F115" s="17">
        <v>21.259999999999991</v>
      </c>
      <c r="G115" s="12">
        <v>1304</v>
      </c>
      <c r="H115" s="16">
        <v>15.619999999999891</v>
      </c>
      <c r="I115" s="12">
        <v>325.60000000000002</v>
      </c>
      <c r="J115" s="16">
        <v>5.6400000000000432</v>
      </c>
      <c r="K115" s="26">
        <f t="shared" si="22"/>
        <v>131.17419999999996</v>
      </c>
      <c r="L115" s="20">
        <f t="shared" ref="L115" si="101">H115*$C$2</f>
        <v>110.90199999999922</v>
      </c>
      <c r="M115" s="38">
        <f t="shared" ref="M115" si="102">J115*$C$3</f>
        <v>15.904800000000121</v>
      </c>
      <c r="N115" s="41">
        <f t="shared" ref="N115" si="103">L115+M115</f>
        <v>126.80679999999934</v>
      </c>
    </row>
    <row r="116" spans="1:14" x14ac:dyDescent="0.25">
      <c r="A116" s="9">
        <v>44767</v>
      </c>
      <c r="B116">
        <v>2822663</v>
      </c>
      <c r="C116" s="35" t="s">
        <v>234</v>
      </c>
      <c r="D116" s="18" t="s">
        <v>371</v>
      </c>
      <c r="E116" s="12">
        <v>996.32</v>
      </c>
      <c r="F116" s="17"/>
      <c r="G116" s="12">
        <v>804.42</v>
      </c>
      <c r="H116" s="16"/>
      <c r="I116" s="12">
        <v>191.89</v>
      </c>
      <c r="J116" s="16"/>
      <c r="K116" s="25"/>
      <c r="L116" s="20"/>
      <c r="M116" s="38"/>
      <c r="N116" s="41"/>
    </row>
    <row r="117" spans="1:14" x14ac:dyDescent="0.25">
      <c r="A117" s="9">
        <v>44798</v>
      </c>
      <c r="B117">
        <v>2822663</v>
      </c>
      <c r="C117" s="35" t="s">
        <v>234</v>
      </c>
      <c r="D117" s="18" t="s">
        <v>371</v>
      </c>
      <c r="E117" s="12">
        <v>1035.9100000000001</v>
      </c>
      <c r="F117" s="17">
        <v>39.590000000000003</v>
      </c>
      <c r="G117" s="12">
        <v>829.49</v>
      </c>
      <c r="H117" s="16">
        <v>25.069999999999901</v>
      </c>
      <c r="I117" s="12">
        <v>206.42</v>
      </c>
      <c r="J117" s="16">
        <v>14.53</v>
      </c>
      <c r="K117" s="26">
        <f t="shared" si="22"/>
        <v>244.27030000000002</v>
      </c>
      <c r="L117" s="20">
        <f t="shared" ref="L117" si="104">H117*$C$2</f>
        <v>177.99699999999928</v>
      </c>
      <c r="M117" s="38">
        <f t="shared" ref="M117" si="105">J117*$C$3</f>
        <v>40.974599999999995</v>
      </c>
      <c r="N117" s="41">
        <f t="shared" ref="N117" si="106">L117+M117</f>
        <v>218.97159999999928</v>
      </c>
    </row>
    <row r="118" spans="1:14" x14ac:dyDescent="0.25">
      <c r="A118" s="9">
        <v>44767</v>
      </c>
      <c r="B118">
        <v>2678882</v>
      </c>
      <c r="C118" s="35" t="s">
        <v>235</v>
      </c>
      <c r="D118" s="18" t="s">
        <v>153</v>
      </c>
      <c r="E118" s="12">
        <v>6619.59</v>
      </c>
      <c r="F118" s="17"/>
      <c r="G118" s="12">
        <v>2774.43</v>
      </c>
      <c r="H118" s="16"/>
      <c r="I118" s="12">
        <v>3845.13</v>
      </c>
      <c r="J118" s="16"/>
      <c r="K118" s="25"/>
      <c r="L118" s="20"/>
      <c r="M118" s="38"/>
      <c r="N118" s="41"/>
    </row>
    <row r="119" spans="1:14" x14ac:dyDescent="0.25">
      <c r="A119" s="10">
        <v>44798</v>
      </c>
      <c r="B119" s="1">
        <v>2678882</v>
      </c>
      <c r="C119" s="36" t="s">
        <v>235</v>
      </c>
      <c r="D119" s="27" t="s">
        <v>153</v>
      </c>
      <c r="E119" s="12">
        <v>6948.83</v>
      </c>
      <c r="F119" s="17">
        <v>329.24</v>
      </c>
      <c r="G119" s="12">
        <v>3069.54</v>
      </c>
      <c r="H119" s="16">
        <v>295.11</v>
      </c>
      <c r="I119" s="12">
        <v>3879.27</v>
      </c>
      <c r="J119" s="16">
        <v>34.139999999999901</v>
      </c>
      <c r="K119" s="26">
        <f t="shared" si="22"/>
        <v>2031.4108000000001</v>
      </c>
      <c r="L119" s="20">
        <f t="shared" ref="L119" si="107">H119*$C$2</f>
        <v>2095.2809999999999</v>
      </c>
      <c r="M119" s="38">
        <f t="shared" ref="M119" si="108">J119*$C$3</f>
        <v>96.274799999999715</v>
      </c>
      <c r="N119" s="41">
        <f t="shared" ref="N119" si="109">L119+M119</f>
        <v>2191.5557999999996</v>
      </c>
    </row>
    <row r="120" spans="1:14" x14ac:dyDescent="0.25">
      <c r="A120" s="10">
        <v>44767</v>
      </c>
      <c r="B120" s="1">
        <v>3294766</v>
      </c>
      <c r="C120" s="36" t="s">
        <v>236</v>
      </c>
      <c r="D120" s="27" t="s">
        <v>172</v>
      </c>
      <c r="E120" s="12">
        <v>302.69</v>
      </c>
      <c r="F120" s="17"/>
      <c r="G120" s="12">
        <v>166.86</v>
      </c>
      <c r="H120" s="16"/>
      <c r="I120" s="12">
        <v>135.82</v>
      </c>
      <c r="J120" s="16"/>
      <c r="K120" s="25"/>
      <c r="L120" s="20"/>
      <c r="M120" s="38"/>
      <c r="N120" s="41"/>
    </row>
    <row r="121" spans="1:14" x14ac:dyDescent="0.25">
      <c r="A121" s="9">
        <v>44798</v>
      </c>
      <c r="B121">
        <v>3294766</v>
      </c>
      <c r="C121" s="35" t="s">
        <v>236</v>
      </c>
      <c r="D121" s="18" t="s">
        <v>172</v>
      </c>
      <c r="E121" s="12">
        <v>303.86</v>
      </c>
      <c r="F121" s="17">
        <v>1.1700000000000199</v>
      </c>
      <c r="G121" s="12">
        <v>167.93</v>
      </c>
      <c r="H121" s="16">
        <v>1.0699999999999901</v>
      </c>
      <c r="I121" s="12">
        <v>135.91999999999999</v>
      </c>
      <c r="J121" s="16">
        <v>0.100000000000023</v>
      </c>
      <c r="K121" s="26">
        <f t="shared" si="22"/>
        <v>7.2189000000001231</v>
      </c>
      <c r="L121" s="20">
        <f t="shared" ref="L121" si="110">H121*$C$2</f>
        <v>7.5969999999999294</v>
      </c>
      <c r="M121" s="38">
        <f t="shared" ref="M121" si="111">J121*$C$3</f>
        <v>0.28200000000006487</v>
      </c>
      <c r="N121" s="41">
        <f t="shared" ref="N121" si="112">L121+M121</f>
        <v>7.8789999999999942</v>
      </c>
    </row>
    <row r="122" spans="1:14" x14ac:dyDescent="0.25">
      <c r="A122" s="9">
        <v>44767</v>
      </c>
      <c r="B122">
        <v>3285894</v>
      </c>
      <c r="C122" s="35" t="s">
        <v>374</v>
      </c>
      <c r="D122" s="18" t="s">
        <v>375</v>
      </c>
      <c r="E122" s="12">
        <v>53.01</v>
      </c>
      <c r="F122" s="17"/>
      <c r="G122" s="12">
        <v>34.65</v>
      </c>
      <c r="H122" s="16"/>
      <c r="I122" s="12">
        <v>18.350000000000001</v>
      </c>
      <c r="J122" s="16"/>
      <c r="K122" s="25"/>
      <c r="L122" s="20"/>
      <c r="M122" s="38"/>
      <c r="N122" s="41"/>
    </row>
    <row r="123" spans="1:14" x14ac:dyDescent="0.25">
      <c r="A123" s="9">
        <v>44798</v>
      </c>
      <c r="B123">
        <v>3285894</v>
      </c>
      <c r="C123" s="35" t="s">
        <v>374</v>
      </c>
      <c r="D123" s="18" t="s">
        <v>375</v>
      </c>
      <c r="E123" s="12">
        <v>53.01</v>
      </c>
      <c r="F123" s="17">
        <v>0</v>
      </c>
      <c r="G123" s="12">
        <v>34.65</v>
      </c>
      <c r="H123" s="16">
        <v>0</v>
      </c>
      <c r="I123" s="12">
        <v>18.350000000000001</v>
      </c>
      <c r="J123" s="16">
        <v>0</v>
      </c>
      <c r="K123" s="26">
        <f t="shared" si="22"/>
        <v>0</v>
      </c>
      <c r="L123" s="20">
        <f t="shared" ref="L123" si="113">H123*$C$2</f>
        <v>0</v>
      </c>
      <c r="M123" s="38">
        <f t="shared" ref="M123" si="114">J123*$C$3</f>
        <v>0</v>
      </c>
      <c r="N123" s="41">
        <f t="shared" ref="N123" si="115">L123+M123</f>
        <v>0</v>
      </c>
    </row>
    <row r="124" spans="1:14" x14ac:dyDescent="0.25">
      <c r="A124" s="9">
        <v>44767</v>
      </c>
      <c r="B124">
        <v>2159452</v>
      </c>
      <c r="C124" s="35" t="s">
        <v>237</v>
      </c>
      <c r="D124" s="18" t="s">
        <v>44</v>
      </c>
      <c r="E124" s="12">
        <v>7604.2</v>
      </c>
      <c r="F124" s="17"/>
      <c r="G124" s="12">
        <v>5351.1</v>
      </c>
      <c r="H124" s="16"/>
      <c r="I124" s="12">
        <v>2253.09</v>
      </c>
      <c r="J124" s="16"/>
      <c r="K124" s="25"/>
      <c r="L124" s="20"/>
      <c r="M124" s="38"/>
      <c r="N124" s="41"/>
    </row>
    <row r="125" spans="1:14" x14ac:dyDescent="0.25">
      <c r="A125" s="9">
        <v>44798</v>
      </c>
      <c r="B125">
        <v>2159452</v>
      </c>
      <c r="C125" s="35" t="s">
        <v>237</v>
      </c>
      <c r="D125" s="18" t="s">
        <v>44</v>
      </c>
      <c r="E125" s="12">
        <v>7687.79</v>
      </c>
      <c r="F125" s="17">
        <v>83.590000000000103</v>
      </c>
      <c r="G125" s="12">
        <v>5416.55</v>
      </c>
      <c r="H125" s="16">
        <v>65.449999999999804</v>
      </c>
      <c r="I125" s="12">
        <v>2271.23</v>
      </c>
      <c r="J125" s="16">
        <v>18.139999999999901</v>
      </c>
      <c r="K125" s="26">
        <f t="shared" si="22"/>
        <v>515.75030000000061</v>
      </c>
      <c r="L125" s="20">
        <f t="shared" ref="L125" si="116">H125*$C$2</f>
        <v>464.69499999999857</v>
      </c>
      <c r="M125" s="38">
        <f t="shared" ref="M125" si="117">J125*$C$3</f>
        <v>51.154799999999717</v>
      </c>
      <c r="N125" s="41">
        <f t="shared" ref="N125" si="118">L125+M125</f>
        <v>515.84979999999825</v>
      </c>
    </row>
    <row r="126" spans="1:14" x14ac:dyDescent="0.25">
      <c r="A126" s="9">
        <v>44767</v>
      </c>
      <c r="B126">
        <v>2167489</v>
      </c>
      <c r="C126" s="35" t="s">
        <v>238</v>
      </c>
      <c r="D126" s="18" t="s">
        <v>156</v>
      </c>
      <c r="E126" s="12">
        <v>4646.49</v>
      </c>
      <c r="F126" s="17"/>
      <c r="G126" s="12">
        <v>3816.65</v>
      </c>
      <c r="H126" s="16"/>
      <c r="I126" s="12">
        <v>829.84</v>
      </c>
      <c r="J126" s="16"/>
      <c r="K126" s="25"/>
      <c r="L126" s="20"/>
      <c r="M126" s="38"/>
      <c r="N126" s="41"/>
    </row>
    <row r="127" spans="1:14" x14ac:dyDescent="0.25">
      <c r="A127" s="10">
        <v>44798</v>
      </c>
      <c r="B127">
        <v>2167489</v>
      </c>
      <c r="C127" s="35" t="s">
        <v>238</v>
      </c>
      <c r="D127" s="18" t="s">
        <v>156</v>
      </c>
      <c r="E127" s="12">
        <v>4682.1400000000003</v>
      </c>
      <c r="F127" s="17">
        <v>35.650000000000503</v>
      </c>
      <c r="G127" s="12">
        <v>3849.96</v>
      </c>
      <c r="H127" s="16">
        <v>33.309999999999903</v>
      </c>
      <c r="I127" s="12">
        <v>832.17</v>
      </c>
      <c r="J127" s="16">
        <v>2.33000000000004</v>
      </c>
      <c r="K127" s="26">
        <f t="shared" si="22"/>
        <v>219.96050000000309</v>
      </c>
      <c r="L127" s="20">
        <f t="shared" ref="L127" si="119">H127*$C$2</f>
        <v>236.50099999999929</v>
      </c>
      <c r="M127" s="38">
        <f t="shared" ref="M127" si="120">J127*$C$3</f>
        <v>6.5706000000001126</v>
      </c>
      <c r="N127" s="41">
        <f t="shared" ref="N127" si="121">L127+M127</f>
        <v>243.07159999999942</v>
      </c>
    </row>
    <row r="128" spans="1:14" x14ac:dyDescent="0.25">
      <c r="A128" s="10">
        <v>44767</v>
      </c>
      <c r="B128">
        <v>2689677</v>
      </c>
      <c r="C128" s="35" t="s">
        <v>239</v>
      </c>
      <c r="D128" s="18" t="s">
        <v>127</v>
      </c>
      <c r="E128" s="12">
        <v>1614.89</v>
      </c>
      <c r="F128" s="17"/>
      <c r="G128" s="12">
        <v>619.21</v>
      </c>
      <c r="H128" s="16"/>
      <c r="I128" s="12">
        <v>995.68</v>
      </c>
      <c r="J128" s="16"/>
      <c r="K128" s="25"/>
      <c r="L128" s="20"/>
      <c r="M128" s="38"/>
      <c r="N128" s="41"/>
    </row>
    <row r="129" spans="1:14" x14ac:dyDescent="0.25">
      <c r="A129" s="9">
        <v>44798</v>
      </c>
      <c r="B129">
        <v>2689677</v>
      </c>
      <c r="C129" s="35" t="s">
        <v>239</v>
      </c>
      <c r="D129" s="18" t="s">
        <v>127</v>
      </c>
      <c r="E129" s="12">
        <v>1614.89</v>
      </c>
      <c r="F129" s="17">
        <v>0</v>
      </c>
      <c r="G129" s="12">
        <v>619.21</v>
      </c>
      <c r="H129" s="16">
        <v>0</v>
      </c>
      <c r="I129" s="12">
        <v>995.68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44767</v>
      </c>
      <c r="B130">
        <v>3848033</v>
      </c>
      <c r="C130" s="35" t="s">
        <v>240</v>
      </c>
      <c r="D130" s="18" t="s">
        <v>132</v>
      </c>
      <c r="E130" s="12">
        <v>28.05</v>
      </c>
      <c r="F130" s="17"/>
      <c r="G130" s="12">
        <v>24.59</v>
      </c>
      <c r="H130" s="16"/>
      <c r="I130" s="12">
        <v>3.45</v>
      </c>
      <c r="J130" s="16"/>
      <c r="K130" s="25"/>
      <c r="L130" s="20"/>
      <c r="M130" s="38"/>
      <c r="N130" s="41"/>
    </row>
    <row r="131" spans="1:14" x14ac:dyDescent="0.25">
      <c r="A131" s="9">
        <v>44798</v>
      </c>
      <c r="B131">
        <v>3848033</v>
      </c>
      <c r="C131" s="35" t="s">
        <v>240</v>
      </c>
      <c r="D131" s="18" t="s">
        <v>132</v>
      </c>
      <c r="E131" s="12">
        <v>28.05</v>
      </c>
      <c r="F131" s="17">
        <v>0</v>
      </c>
      <c r="G131" s="12">
        <v>24.59</v>
      </c>
      <c r="H131" s="16">
        <v>0</v>
      </c>
      <c r="I131" s="12">
        <v>3.45</v>
      </c>
      <c r="J131" s="16">
        <v>0</v>
      </c>
      <c r="K131" s="26">
        <f t="shared" si="122"/>
        <v>0</v>
      </c>
      <c r="L131" s="20">
        <f t="shared" ref="L131" si="126">H131*$C$2</f>
        <v>0</v>
      </c>
      <c r="M131" s="38">
        <f t="shared" ref="M131" si="127">J131*$C$3</f>
        <v>0</v>
      </c>
      <c r="N131" s="41">
        <f t="shared" ref="N131" si="128">L131+M131</f>
        <v>0</v>
      </c>
    </row>
    <row r="132" spans="1:14" x14ac:dyDescent="0.25">
      <c r="A132" s="9">
        <v>44767</v>
      </c>
      <c r="B132">
        <v>3870170</v>
      </c>
      <c r="C132" s="35" t="s">
        <v>241</v>
      </c>
      <c r="D132" s="18" t="s">
        <v>115</v>
      </c>
      <c r="E132" s="12">
        <v>2041.69</v>
      </c>
      <c r="F132" s="17"/>
      <c r="G132" s="12">
        <v>1275.6500000000001</v>
      </c>
      <c r="H132" s="16"/>
      <c r="I132" s="12">
        <v>766.03</v>
      </c>
      <c r="J132" s="16"/>
      <c r="K132" s="25"/>
      <c r="L132" s="20"/>
      <c r="M132" s="38"/>
      <c r="N132" s="41"/>
    </row>
    <row r="133" spans="1:14" x14ac:dyDescent="0.25">
      <c r="A133" s="9">
        <v>44798</v>
      </c>
      <c r="B133">
        <v>3870170</v>
      </c>
      <c r="C133" s="35" t="s">
        <v>241</v>
      </c>
      <c r="D133" s="18" t="s">
        <v>115</v>
      </c>
      <c r="E133" s="12">
        <v>2041.7</v>
      </c>
      <c r="F133" s="17">
        <v>9.9999999999909103E-3</v>
      </c>
      <c r="G133" s="12">
        <v>1275.6600000000001</v>
      </c>
      <c r="H133" s="16">
        <v>9.9999999999909103E-3</v>
      </c>
      <c r="I133" s="12">
        <v>766.03</v>
      </c>
      <c r="J133" s="16">
        <v>0</v>
      </c>
      <c r="K133" s="26">
        <f t="shared" si="122"/>
        <v>6.1699999999943918E-2</v>
      </c>
      <c r="L133" s="20">
        <f t="shared" ref="L133" si="129">H133*$C$2</f>
        <v>7.0999999999935462E-2</v>
      </c>
      <c r="M133" s="38">
        <f t="shared" ref="M133" si="130">J133*$C$3</f>
        <v>0</v>
      </c>
      <c r="N133" s="41">
        <f t="shared" ref="N133" si="131">L133+M133</f>
        <v>7.0999999999935462E-2</v>
      </c>
    </row>
    <row r="134" spans="1:14" x14ac:dyDescent="0.25">
      <c r="A134" s="9">
        <v>44767</v>
      </c>
      <c r="B134">
        <v>5080125</v>
      </c>
      <c r="C134" s="35" t="s">
        <v>242</v>
      </c>
      <c r="D134" s="18" t="s">
        <v>115</v>
      </c>
      <c r="E134" s="12">
        <v>16084.6</v>
      </c>
      <c r="F134" s="17"/>
      <c r="G134" s="12">
        <v>10196.26</v>
      </c>
      <c r="H134" s="16"/>
      <c r="I134" s="12">
        <v>5888.34</v>
      </c>
      <c r="J134" s="16"/>
      <c r="K134" s="25"/>
      <c r="L134" s="20"/>
      <c r="M134" s="38"/>
      <c r="N134" s="41"/>
    </row>
    <row r="135" spans="1:14" x14ac:dyDescent="0.25">
      <c r="A135" s="10">
        <v>44798</v>
      </c>
      <c r="B135">
        <v>5080125</v>
      </c>
      <c r="C135" s="35" t="s">
        <v>242</v>
      </c>
      <c r="D135" s="18" t="s">
        <v>115</v>
      </c>
      <c r="E135" s="12">
        <v>16333.01</v>
      </c>
      <c r="F135" s="17">
        <v>248.41</v>
      </c>
      <c r="G135" s="12">
        <v>10374.98</v>
      </c>
      <c r="H135" s="16">
        <v>178.719999999999</v>
      </c>
      <c r="I135" s="12">
        <v>5958.02</v>
      </c>
      <c r="J135" s="16">
        <v>69.680000000000305</v>
      </c>
      <c r="K135" s="26">
        <f t="shared" si="122"/>
        <v>1532.6896999999999</v>
      </c>
      <c r="L135" s="20">
        <f t="shared" ref="L135" si="132">H135*$C$2</f>
        <v>1268.9119999999928</v>
      </c>
      <c r="M135" s="38">
        <f t="shared" ref="M135" si="133">J135*$C$3</f>
        <v>196.49760000000086</v>
      </c>
      <c r="N135" s="41">
        <f t="shared" ref="N135" si="134">L135+M135</f>
        <v>1465.4095999999936</v>
      </c>
    </row>
    <row r="136" spans="1:14" x14ac:dyDescent="0.25">
      <c r="A136" s="10">
        <v>44767</v>
      </c>
      <c r="B136">
        <v>3837553</v>
      </c>
      <c r="C136" s="35" t="s">
        <v>243</v>
      </c>
      <c r="D136" s="18" t="s">
        <v>133</v>
      </c>
      <c r="E136" s="12">
        <v>622.52</v>
      </c>
      <c r="F136" s="17"/>
      <c r="G136" s="12">
        <v>580.83000000000004</v>
      </c>
      <c r="H136" s="16"/>
      <c r="I136" s="12">
        <v>41.68</v>
      </c>
      <c r="J136" s="16"/>
      <c r="K136" s="25"/>
      <c r="L136" s="20"/>
      <c r="M136" s="38"/>
      <c r="N136" s="41"/>
    </row>
    <row r="137" spans="1:14" x14ac:dyDescent="0.25">
      <c r="A137" s="9">
        <v>44798</v>
      </c>
      <c r="B137">
        <v>3837553</v>
      </c>
      <c r="C137" s="35" t="s">
        <v>243</v>
      </c>
      <c r="D137" s="18" t="s">
        <v>133</v>
      </c>
      <c r="E137" s="12">
        <v>652.36</v>
      </c>
      <c r="F137" s="17">
        <v>29.84</v>
      </c>
      <c r="G137" s="12">
        <v>608.6</v>
      </c>
      <c r="H137" s="16">
        <v>27.77</v>
      </c>
      <c r="I137" s="12">
        <v>43.75</v>
      </c>
      <c r="J137" s="16">
        <v>2.0699999999999998</v>
      </c>
      <c r="K137" s="26">
        <f t="shared" si="122"/>
        <v>184.11279999999999</v>
      </c>
      <c r="L137" s="20">
        <f t="shared" ref="L137" si="135">H137*$C$2</f>
        <v>197.16699999999997</v>
      </c>
      <c r="M137" s="38">
        <f t="shared" ref="M137" si="136">J137*$C$3</f>
        <v>5.8373999999999988</v>
      </c>
      <c r="N137" s="41">
        <f t="shared" ref="N137" si="137">L137+M137</f>
        <v>203.00439999999998</v>
      </c>
    </row>
    <row r="138" spans="1:14" x14ac:dyDescent="0.25">
      <c r="A138" s="9">
        <v>44767</v>
      </c>
      <c r="B138">
        <v>2806490</v>
      </c>
      <c r="C138" s="35" t="s">
        <v>244</v>
      </c>
      <c r="D138" s="18" t="s">
        <v>116</v>
      </c>
      <c r="E138" s="12">
        <v>54748.47</v>
      </c>
      <c r="F138" s="17"/>
      <c r="G138" s="12">
        <v>36513.1</v>
      </c>
      <c r="H138" s="16"/>
      <c r="I138" s="12">
        <v>18235.36</v>
      </c>
      <c r="J138" s="16"/>
      <c r="K138" s="25"/>
      <c r="L138" s="20"/>
      <c r="M138" s="38"/>
      <c r="N138" s="41"/>
    </row>
    <row r="139" spans="1:14" x14ac:dyDescent="0.25">
      <c r="A139" s="9">
        <v>44798</v>
      </c>
      <c r="B139">
        <v>2806490</v>
      </c>
      <c r="C139" s="35" t="s">
        <v>244</v>
      </c>
      <c r="D139" s="18" t="s">
        <v>116</v>
      </c>
      <c r="E139" s="12">
        <v>54910.47</v>
      </c>
      <c r="F139" s="17">
        <v>162</v>
      </c>
      <c r="G139" s="12">
        <v>36639.089999999997</v>
      </c>
      <c r="H139" s="16">
        <v>125.990000000005</v>
      </c>
      <c r="I139" s="12">
        <v>18271.38</v>
      </c>
      <c r="J139" s="16">
        <v>36.020000000000401</v>
      </c>
      <c r="K139" s="26">
        <f t="shared" si="122"/>
        <v>999.54</v>
      </c>
      <c r="L139" s="20">
        <f t="shared" ref="L139" si="138">H139*$C$2</f>
        <v>894.52900000003547</v>
      </c>
      <c r="M139" s="38">
        <f t="shared" ref="M139" si="139">J139*$C$3</f>
        <v>101.57640000000113</v>
      </c>
      <c r="N139" s="41">
        <f t="shared" ref="N139" si="140">L139+M139</f>
        <v>996.10540000003664</v>
      </c>
    </row>
    <row r="140" spans="1:14" x14ac:dyDescent="0.25">
      <c r="A140" s="9">
        <v>44767</v>
      </c>
      <c r="B140">
        <v>2794740</v>
      </c>
      <c r="C140" s="35" t="s">
        <v>363</v>
      </c>
      <c r="D140" s="18" t="s">
        <v>364</v>
      </c>
      <c r="E140" s="12">
        <v>1378.59</v>
      </c>
      <c r="F140" s="17"/>
      <c r="G140" s="12">
        <v>1142.3</v>
      </c>
      <c r="H140" s="16"/>
      <c r="I140" s="12">
        <v>236.27</v>
      </c>
      <c r="J140" s="16"/>
      <c r="K140" s="25"/>
      <c r="L140" s="20"/>
      <c r="M140" s="38"/>
      <c r="N140" s="41"/>
    </row>
    <row r="141" spans="1:14" x14ac:dyDescent="0.25">
      <c r="A141" s="9">
        <v>44798</v>
      </c>
      <c r="B141">
        <v>2794740</v>
      </c>
      <c r="C141" s="35" t="s">
        <v>363</v>
      </c>
      <c r="D141" s="18" t="s">
        <v>364</v>
      </c>
      <c r="E141" s="12">
        <v>1495</v>
      </c>
      <c r="F141" s="17">
        <v>116.41</v>
      </c>
      <c r="G141" s="12">
        <v>1232.32</v>
      </c>
      <c r="H141" s="16">
        <v>90.02</v>
      </c>
      <c r="I141" s="12">
        <v>262.68</v>
      </c>
      <c r="J141" s="16">
        <v>26.41</v>
      </c>
      <c r="K141" s="26">
        <f t="shared" si="122"/>
        <v>718.24969999999996</v>
      </c>
      <c r="L141" s="20">
        <f t="shared" ref="L141" si="141">H141*$C$2</f>
        <v>639.14199999999994</v>
      </c>
      <c r="M141" s="38">
        <f t="shared" ref="M141" si="142">J141*$C$3</f>
        <v>74.476199999999992</v>
      </c>
      <c r="N141" s="41">
        <f t="shared" ref="N141" si="143">L141+M141</f>
        <v>713.61819999999989</v>
      </c>
    </row>
    <row r="142" spans="1:14" x14ac:dyDescent="0.25">
      <c r="A142" s="9">
        <v>44767</v>
      </c>
      <c r="B142">
        <v>3887554</v>
      </c>
      <c r="C142" s="35" t="s">
        <v>245</v>
      </c>
      <c r="D142" s="18" t="s">
        <v>170</v>
      </c>
      <c r="E142" s="12">
        <v>321.11</v>
      </c>
      <c r="F142" s="17"/>
      <c r="G142" s="12">
        <v>61.2</v>
      </c>
      <c r="H142" s="16"/>
      <c r="I142" s="12">
        <v>259.91000000000003</v>
      </c>
      <c r="J142" s="16"/>
      <c r="K142" s="25"/>
      <c r="L142" s="20"/>
      <c r="M142" s="38"/>
      <c r="N142" s="41"/>
    </row>
    <row r="143" spans="1:14" x14ac:dyDescent="0.25">
      <c r="A143" s="10">
        <v>44798</v>
      </c>
      <c r="B143">
        <v>3887554</v>
      </c>
      <c r="C143" s="35" t="s">
        <v>245</v>
      </c>
      <c r="D143" s="18" t="s">
        <v>170</v>
      </c>
      <c r="E143" s="12">
        <v>321.12</v>
      </c>
      <c r="F143" s="17">
        <v>9.9999999999909103E-3</v>
      </c>
      <c r="G143" s="12">
        <v>61.2</v>
      </c>
      <c r="H143" s="16">
        <v>0</v>
      </c>
      <c r="I143" s="12">
        <v>259.91000000000003</v>
      </c>
      <c r="J143" s="16">
        <v>0</v>
      </c>
      <c r="K143" s="26">
        <f t="shared" si="122"/>
        <v>6.1699999999943918E-2</v>
      </c>
      <c r="L143" s="20">
        <f t="shared" ref="L143" si="144">H143*$C$2</f>
        <v>0</v>
      </c>
      <c r="M143" s="38">
        <f t="shared" ref="M143" si="145">J143*$C$3</f>
        <v>0</v>
      </c>
      <c r="N143" s="41">
        <f t="shared" ref="N143" si="146">L143+M143</f>
        <v>0</v>
      </c>
    </row>
    <row r="144" spans="1:14" x14ac:dyDescent="0.25">
      <c r="A144" s="10">
        <v>44767</v>
      </c>
      <c r="B144">
        <v>2599491</v>
      </c>
      <c r="C144" s="35" t="s">
        <v>246</v>
      </c>
      <c r="D144" s="18" t="s">
        <v>121</v>
      </c>
      <c r="E144" s="12">
        <v>5984.05</v>
      </c>
      <c r="F144" s="17"/>
      <c r="G144" s="12">
        <v>2048.9499999999998</v>
      </c>
      <c r="H144" s="16"/>
      <c r="I144" s="12">
        <v>3934.9</v>
      </c>
      <c r="J144" s="16"/>
      <c r="K144" s="25"/>
      <c r="L144" s="20"/>
      <c r="M144" s="38"/>
      <c r="N144" s="41"/>
    </row>
    <row r="145" spans="1:14" x14ac:dyDescent="0.25">
      <c r="A145" s="9">
        <v>44798</v>
      </c>
      <c r="B145">
        <v>2599491</v>
      </c>
      <c r="C145" s="35" t="s">
        <v>246</v>
      </c>
      <c r="D145" s="18" t="s">
        <v>121</v>
      </c>
      <c r="E145" s="12">
        <v>5994.66</v>
      </c>
      <c r="F145" s="17">
        <v>10.609999999999699</v>
      </c>
      <c r="G145" s="12">
        <v>2058.21</v>
      </c>
      <c r="H145" s="16">
        <v>9.2600000000002201</v>
      </c>
      <c r="I145" s="12">
        <v>3936.24</v>
      </c>
      <c r="J145" s="16">
        <v>1.34000000000015</v>
      </c>
      <c r="K145" s="26">
        <f t="shared" si="122"/>
        <v>65.463699999998141</v>
      </c>
      <c r="L145" s="20">
        <f t="shared" ref="L145" si="147">H145*$C$2</f>
        <v>65.746000000001558</v>
      </c>
      <c r="M145" s="38">
        <f t="shared" ref="M145" si="148">J145*$C$3</f>
        <v>3.7788000000004227</v>
      </c>
      <c r="N145" s="41">
        <f t="shared" ref="N145" si="149">L145+M145</f>
        <v>69.524800000001974</v>
      </c>
    </row>
    <row r="146" spans="1:14" x14ac:dyDescent="0.25">
      <c r="A146" s="9">
        <v>44767</v>
      </c>
      <c r="B146">
        <v>2047071</v>
      </c>
      <c r="C146" s="35" t="s">
        <v>247</v>
      </c>
      <c r="D146" s="18" t="s">
        <v>45</v>
      </c>
      <c r="E146" s="12">
        <v>16566.57</v>
      </c>
      <c r="F146" s="17"/>
      <c r="G146" s="12">
        <v>9566.14</v>
      </c>
      <c r="H146" s="16"/>
      <c r="I146" s="12">
        <v>7000.43</v>
      </c>
      <c r="J146" s="16"/>
      <c r="K146" s="25"/>
      <c r="L146" s="20"/>
      <c r="M146" s="38"/>
      <c r="N146" s="41"/>
    </row>
    <row r="147" spans="1:14" x14ac:dyDescent="0.25">
      <c r="A147" s="9">
        <v>44798</v>
      </c>
      <c r="B147">
        <v>2047071</v>
      </c>
      <c r="C147" s="35" t="s">
        <v>247</v>
      </c>
      <c r="D147" s="18" t="s">
        <v>45</v>
      </c>
      <c r="E147" s="12">
        <v>16740.77</v>
      </c>
      <c r="F147" s="17">
        <v>174.20000000000101</v>
      </c>
      <c r="G147" s="12">
        <v>9697.43</v>
      </c>
      <c r="H147" s="16">
        <v>131.29000000000099</v>
      </c>
      <c r="I147" s="12">
        <v>7043.33</v>
      </c>
      <c r="J147" s="16">
        <v>42.899999999999601</v>
      </c>
      <c r="K147" s="26">
        <f t="shared" si="122"/>
        <v>1074.8140000000062</v>
      </c>
      <c r="L147" s="20">
        <f t="shared" ref="L147" si="150">H147*$C$2</f>
        <v>932.15900000000693</v>
      </c>
      <c r="M147" s="38">
        <f t="shared" ref="M147" si="151">J147*$C$3</f>
        <v>120.97799999999887</v>
      </c>
      <c r="N147" s="41">
        <f t="shared" ref="N147" si="152">L147+M147</f>
        <v>1053.1370000000059</v>
      </c>
    </row>
    <row r="148" spans="1:14" x14ac:dyDescent="0.25">
      <c r="A148" s="9">
        <v>44767</v>
      </c>
      <c r="B148">
        <v>2776824</v>
      </c>
      <c r="C148" s="35" t="s">
        <v>248</v>
      </c>
      <c r="D148" s="18" t="s">
        <v>161</v>
      </c>
      <c r="E148" s="12">
        <v>1993.66</v>
      </c>
      <c r="F148" s="17"/>
      <c r="G148" s="12">
        <v>1130.48</v>
      </c>
      <c r="H148" s="16"/>
      <c r="I148" s="12">
        <v>863.17</v>
      </c>
      <c r="J148" s="16"/>
      <c r="K148" s="25"/>
      <c r="L148" s="20"/>
      <c r="M148" s="38"/>
      <c r="N148" s="41"/>
    </row>
    <row r="149" spans="1:14" x14ac:dyDescent="0.25">
      <c r="A149" s="9">
        <v>44798</v>
      </c>
      <c r="B149">
        <v>2776824</v>
      </c>
      <c r="C149" s="35" t="s">
        <v>248</v>
      </c>
      <c r="D149" s="18" t="s">
        <v>161</v>
      </c>
      <c r="E149" s="12">
        <v>2106.67</v>
      </c>
      <c r="F149" s="17">
        <v>113.01</v>
      </c>
      <c r="G149" s="12">
        <v>1199.95</v>
      </c>
      <c r="H149" s="16">
        <v>69.47</v>
      </c>
      <c r="I149" s="12">
        <v>906.7</v>
      </c>
      <c r="J149" s="16">
        <v>43.53</v>
      </c>
      <c r="K149" s="26">
        <f t="shared" si="122"/>
        <v>697.27170000000001</v>
      </c>
      <c r="L149" s="20">
        <f t="shared" ref="L149" si="153">H149*$C$2</f>
        <v>493.23699999999997</v>
      </c>
      <c r="M149" s="38">
        <f t="shared" ref="M149" si="154">J149*$C$3</f>
        <v>122.7546</v>
      </c>
      <c r="N149" s="41">
        <f t="shared" ref="N149" si="155">L149+M149</f>
        <v>615.99159999999995</v>
      </c>
    </row>
    <row r="150" spans="1:14" x14ac:dyDescent="0.25">
      <c r="A150" s="9">
        <v>44767</v>
      </c>
      <c r="B150">
        <v>2513624</v>
      </c>
      <c r="C150" s="35" t="s">
        <v>249</v>
      </c>
      <c r="D150" s="18" t="s">
        <v>117</v>
      </c>
      <c r="E150" s="12">
        <v>2028.75</v>
      </c>
      <c r="F150" s="17"/>
      <c r="G150" s="12">
        <v>385.93</v>
      </c>
      <c r="H150" s="16"/>
      <c r="I150" s="12">
        <v>1642.81</v>
      </c>
      <c r="J150" s="16"/>
      <c r="K150" s="25"/>
      <c r="L150" s="20"/>
      <c r="M150" s="38"/>
      <c r="N150" s="41"/>
    </row>
    <row r="151" spans="1:14" x14ac:dyDescent="0.25">
      <c r="A151" s="10">
        <v>44798</v>
      </c>
      <c r="B151">
        <v>2513624</v>
      </c>
      <c r="C151" s="35" t="s">
        <v>249</v>
      </c>
      <c r="D151" s="18" t="s">
        <v>117</v>
      </c>
      <c r="E151" s="12">
        <v>2028.75</v>
      </c>
      <c r="F151" s="17">
        <v>0</v>
      </c>
      <c r="G151" s="12">
        <v>385.93</v>
      </c>
      <c r="H151" s="16">
        <v>0</v>
      </c>
      <c r="I151" s="12">
        <v>1642.81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25">
      <c r="A152" s="10">
        <v>44767</v>
      </c>
      <c r="B152">
        <v>2829502</v>
      </c>
      <c r="C152" s="35" t="s">
        <v>250</v>
      </c>
      <c r="D152" s="18" t="s">
        <v>378</v>
      </c>
      <c r="E152" s="12">
        <v>22544.54</v>
      </c>
      <c r="F152" s="17"/>
      <c r="G152" s="12">
        <v>15488.15</v>
      </c>
      <c r="H152" s="16"/>
      <c r="I152" s="12">
        <v>7056.37</v>
      </c>
      <c r="J152" s="16"/>
      <c r="K152" s="25"/>
      <c r="L152" s="20"/>
      <c r="M152" s="38"/>
      <c r="N152" s="41"/>
    </row>
    <row r="153" spans="1:14" x14ac:dyDescent="0.25">
      <c r="A153" s="9">
        <v>44798</v>
      </c>
      <c r="B153">
        <v>2829502</v>
      </c>
      <c r="C153" s="35" t="s">
        <v>250</v>
      </c>
      <c r="D153" s="18" t="s">
        <v>378</v>
      </c>
      <c r="E153" s="12">
        <v>22811.81</v>
      </c>
      <c r="F153" s="17">
        <v>267.27</v>
      </c>
      <c r="G153" s="12">
        <v>15657.86</v>
      </c>
      <c r="H153" s="16">
        <v>169.710000000001</v>
      </c>
      <c r="I153" s="12">
        <v>7153.94</v>
      </c>
      <c r="J153" s="16">
        <v>97.570000000000604</v>
      </c>
      <c r="K153" s="26">
        <f t="shared" si="122"/>
        <v>1649.0558999999998</v>
      </c>
      <c r="L153" s="20">
        <f t="shared" ref="L153" si="159">H153*$C$2</f>
        <v>1204.9410000000071</v>
      </c>
      <c r="M153" s="38">
        <f t="shared" ref="M153" si="160">J153*$C$3</f>
        <v>275.14740000000171</v>
      </c>
      <c r="N153" s="41">
        <f t="shared" ref="N153" si="161">L153+M153</f>
        <v>1480.0884000000087</v>
      </c>
    </row>
    <row r="154" spans="1:14" x14ac:dyDescent="0.25">
      <c r="A154" s="9">
        <v>44767</v>
      </c>
      <c r="B154">
        <v>2049471</v>
      </c>
      <c r="C154" s="35" t="s">
        <v>251</v>
      </c>
      <c r="D154" s="18" t="s">
        <v>46</v>
      </c>
      <c r="E154" s="12">
        <v>14421.05</v>
      </c>
      <c r="F154" s="17"/>
      <c r="G154" s="12">
        <v>11040.22</v>
      </c>
      <c r="H154" s="16"/>
      <c r="I154" s="12">
        <v>3380.82</v>
      </c>
      <c r="J154" s="16"/>
      <c r="K154" s="25"/>
      <c r="L154" s="20"/>
      <c r="M154" s="38"/>
      <c r="N154" s="41"/>
    </row>
    <row r="155" spans="1:14" x14ac:dyDescent="0.25">
      <c r="A155" s="9">
        <v>44798</v>
      </c>
      <c r="B155">
        <v>2049471</v>
      </c>
      <c r="C155" s="35" t="s">
        <v>251</v>
      </c>
      <c r="D155" s="18" t="s">
        <v>46</v>
      </c>
      <c r="E155" s="12">
        <v>14807.18</v>
      </c>
      <c r="F155" s="17">
        <v>386.12999999999897</v>
      </c>
      <c r="G155" s="12">
        <v>11372.39</v>
      </c>
      <c r="H155" s="16">
        <v>332.17</v>
      </c>
      <c r="I155" s="12">
        <v>3434.78</v>
      </c>
      <c r="J155" s="16">
        <v>53.96</v>
      </c>
      <c r="K155" s="26">
        <f t="shared" si="122"/>
        <v>2382.4220999999934</v>
      </c>
      <c r="L155" s="20">
        <f t="shared" ref="L155" si="162">H155*$C$2</f>
        <v>2358.4070000000002</v>
      </c>
      <c r="M155" s="38">
        <f t="shared" ref="M155" si="163">J155*$C$3</f>
        <v>152.16719999999998</v>
      </c>
      <c r="N155" s="41">
        <f t="shared" ref="N155" si="164">L155+M155</f>
        <v>2510.5742</v>
      </c>
    </row>
    <row r="156" spans="1:14" x14ac:dyDescent="0.25">
      <c r="A156" s="9">
        <v>44764</v>
      </c>
      <c r="B156">
        <v>2169909</v>
      </c>
      <c r="C156" s="35" t="s">
        <v>252</v>
      </c>
      <c r="D156" s="18" t="s">
        <v>47</v>
      </c>
      <c r="E156" s="12">
        <v>4164.17</v>
      </c>
      <c r="F156" s="17"/>
      <c r="G156" s="12">
        <v>3277.17</v>
      </c>
      <c r="H156" s="16"/>
      <c r="I156" s="12">
        <v>887</v>
      </c>
      <c r="J156" s="16"/>
      <c r="K156" s="25"/>
      <c r="L156" s="20"/>
      <c r="M156" s="38"/>
      <c r="N156" s="41"/>
    </row>
    <row r="157" spans="1:14" x14ac:dyDescent="0.25">
      <c r="A157" s="9">
        <v>44798</v>
      </c>
      <c r="B157">
        <v>2169909</v>
      </c>
      <c r="C157" s="35" t="s">
        <v>252</v>
      </c>
      <c r="D157" s="18" t="s">
        <v>47</v>
      </c>
      <c r="E157" s="12">
        <v>4180</v>
      </c>
      <c r="F157" s="17">
        <v>15.829999999999927</v>
      </c>
      <c r="G157" s="12">
        <v>3287.35</v>
      </c>
      <c r="H157" s="16">
        <v>10.179999999999836</v>
      </c>
      <c r="I157" s="12">
        <v>892.63</v>
      </c>
      <c r="J157" s="16">
        <v>5.6299999999999955</v>
      </c>
      <c r="K157" s="26">
        <f t="shared" si="122"/>
        <v>97.671099999999555</v>
      </c>
      <c r="L157" s="20">
        <f t="shared" ref="L157" si="165">H157*$C$2</f>
        <v>72.277999999998841</v>
      </c>
      <c r="M157" s="38">
        <f t="shared" ref="M157" si="166">J157*$C$3</f>
        <v>15.876599999999986</v>
      </c>
      <c r="N157" s="41">
        <f t="shared" ref="N157" si="167">L157+M157</f>
        <v>88.154599999998823</v>
      </c>
    </row>
    <row r="158" spans="1:14" x14ac:dyDescent="0.25">
      <c r="A158" s="9">
        <v>44767</v>
      </c>
      <c r="B158">
        <v>2363117</v>
      </c>
      <c r="C158" s="35" t="s">
        <v>253</v>
      </c>
      <c r="D158" s="18" t="s">
        <v>48</v>
      </c>
      <c r="E158" s="12">
        <v>22878.720000000001</v>
      </c>
      <c r="F158" s="17"/>
      <c r="G158" s="12">
        <v>16889.03</v>
      </c>
      <c r="H158" s="16"/>
      <c r="I158" s="12">
        <v>5989.68</v>
      </c>
      <c r="J158" s="16"/>
      <c r="K158" s="25"/>
      <c r="L158" s="20"/>
      <c r="M158" s="38"/>
      <c r="N158" s="41"/>
    </row>
    <row r="159" spans="1:14" x14ac:dyDescent="0.25">
      <c r="A159" s="10">
        <v>44798</v>
      </c>
      <c r="B159">
        <v>2363117</v>
      </c>
      <c r="C159" s="35" t="s">
        <v>253</v>
      </c>
      <c r="D159" s="18" t="s">
        <v>48</v>
      </c>
      <c r="E159" s="12">
        <v>23002.720000000001</v>
      </c>
      <c r="F159" s="17">
        <v>124</v>
      </c>
      <c r="G159" s="12">
        <v>16977.53</v>
      </c>
      <c r="H159" s="16">
        <v>88.5</v>
      </c>
      <c r="I159" s="12">
        <v>6025.17</v>
      </c>
      <c r="J159" s="16">
        <v>35.489999999999803</v>
      </c>
      <c r="K159" s="26">
        <f t="shared" si="122"/>
        <v>765.08</v>
      </c>
      <c r="L159" s="20">
        <f t="shared" ref="L159" si="168">H159*$C$2</f>
        <v>628.35</v>
      </c>
      <c r="M159" s="38">
        <f t="shared" ref="M159" si="169">J159*$C$3</f>
        <v>100.08179999999943</v>
      </c>
      <c r="N159" s="41">
        <f t="shared" ref="N159" si="170">L159+M159</f>
        <v>728.4317999999995</v>
      </c>
    </row>
    <row r="160" spans="1:14" x14ac:dyDescent="0.25">
      <c r="A160" s="10">
        <v>44767</v>
      </c>
      <c r="B160">
        <v>2570665</v>
      </c>
      <c r="C160" s="35" t="s">
        <v>254</v>
      </c>
      <c r="D160" s="18" t="s">
        <v>49</v>
      </c>
      <c r="E160" s="12">
        <v>23998.76</v>
      </c>
      <c r="F160" s="17"/>
      <c r="G160" s="12">
        <v>17969.080000000002</v>
      </c>
      <c r="H160" s="16"/>
      <c r="I160" s="12">
        <v>6029.65</v>
      </c>
      <c r="J160" s="16"/>
      <c r="K160" s="25"/>
      <c r="L160" s="20"/>
      <c r="M160" s="38"/>
      <c r="N160" s="41"/>
    </row>
    <row r="161" spans="1:14" x14ac:dyDescent="0.25">
      <c r="A161" s="9">
        <v>44798</v>
      </c>
      <c r="B161">
        <v>2570665</v>
      </c>
      <c r="C161" s="35" t="s">
        <v>254</v>
      </c>
      <c r="D161" s="18" t="s">
        <v>49</v>
      </c>
      <c r="E161" s="12">
        <v>24580.27</v>
      </c>
      <c r="F161" s="17">
        <v>581.50999999999794</v>
      </c>
      <c r="G161" s="12">
        <v>18454.990000000002</v>
      </c>
      <c r="H161" s="16">
        <v>485.91</v>
      </c>
      <c r="I161" s="12">
        <v>6125.26</v>
      </c>
      <c r="J161" s="16">
        <v>95.609999999999701</v>
      </c>
      <c r="K161" s="26">
        <f t="shared" si="122"/>
        <v>3587.9166999999875</v>
      </c>
      <c r="L161" s="20">
        <f t="shared" ref="L161" si="171">H161*$C$2</f>
        <v>3449.9609999999998</v>
      </c>
      <c r="M161" s="38">
        <f t="shared" ref="M161" si="172">J161*$C$3</f>
        <v>269.62019999999916</v>
      </c>
      <c r="N161" s="41">
        <f t="shared" ref="N161" si="173">L161+M161</f>
        <v>3719.5811999999987</v>
      </c>
    </row>
    <row r="162" spans="1:14" x14ac:dyDescent="0.25">
      <c r="A162" s="9">
        <v>44767</v>
      </c>
      <c r="B162">
        <v>3853238</v>
      </c>
      <c r="C162" s="35" t="s">
        <v>255</v>
      </c>
      <c r="D162" s="18" t="s">
        <v>50</v>
      </c>
      <c r="E162" s="12">
        <v>7354.29</v>
      </c>
      <c r="F162" s="17"/>
      <c r="G162" s="12">
        <v>2543.5700000000002</v>
      </c>
      <c r="H162" s="16"/>
      <c r="I162" s="12">
        <v>4810.72</v>
      </c>
      <c r="J162" s="16"/>
      <c r="K162" s="25"/>
      <c r="L162" s="20"/>
      <c r="M162" s="38"/>
      <c r="N162" s="41"/>
    </row>
    <row r="163" spans="1:14" x14ac:dyDescent="0.25">
      <c r="A163" s="9">
        <v>44798</v>
      </c>
      <c r="B163">
        <v>3853238</v>
      </c>
      <c r="C163" s="35" t="s">
        <v>255</v>
      </c>
      <c r="D163" s="18" t="s">
        <v>50</v>
      </c>
      <c r="E163" s="12">
        <v>7676.42</v>
      </c>
      <c r="F163" s="17">
        <v>322.13</v>
      </c>
      <c r="G163" s="12">
        <v>2614.27</v>
      </c>
      <c r="H163" s="16">
        <v>70.699999999999804</v>
      </c>
      <c r="I163" s="12">
        <v>5062.1400000000003</v>
      </c>
      <c r="J163" s="16">
        <v>251.42</v>
      </c>
      <c r="K163" s="26">
        <f t="shared" si="122"/>
        <v>1987.5420999999999</v>
      </c>
      <c r="L163" s="20">
        <f t="shared" ref="L163" si="174">H163*$C$2</f>
        <v>501.96999999999861</v>
      </c>
      <c r="M163" s="38">
        <f t="shared" ref="M163" si="175">J163*$C$3</f>
        <v>709.00439999999992</v>
      </c>
      <c r="N163" s="41">
        <f t="shared" ref="N163" si="176">L163+M163</f>
        <v>1210.9743999999985</v>
      </c>
    </row>
    <row r="164" spans="1:14" x14ac:dyDescent="0.25">
      <c r="A164" s="9">
        <v>44767</v>
      </c>
      <c r="B164">
        <v>2073224</v>
      </c>
      <c r="C164" s="35" t="s">
        <v>256</v>
      </c>
      <c r="D164" s="18" t="s">
        <v>122</v>
      </c>
      <c r="E164" s="12">
        <v>7131.97</v>
      </c>
      <c r="F164" s="17"/>
      <c r="G164" s="12">
        <v>5927.98</v>
      </c>
      <c r="H164" s="16"/>
      <c r="I164" s="12">
        <v>1203.97</v>
      </c>
      <c r="J164" s="16"/>
      <c r="K164" s="25"/>
      <c r="L164" s="20"/>
      <c r="M164" s="38"/>
      <c r="N164" s="41"/>
    </row>
    <row r="165" spans="1:14" x14ac:dyDescent="0.25">
      <c r="A165" s="9">
        <v>44798</v>
      </c>
      <c r="B165">
        <v>2073224</v>
      </c>
      <c r="C165" s="35" t="s">
        <v>256</v>
      </c>
      <c r="D165" s="18" t="s">
        <v>122</v>
      </c>
      <c r="E165" s="12">
        <v>7398.17</v>
      </c>
      <c r="F165" s="17">
        <v>266.2</v>
      </c>
      <c r="G165" s="12">
        <v>6149.65</v>
      </c>
      <c r="H165" s="16">
        <v>221.67</v>
      </c>
      <c r="I165" s="12">
        <v>1248.51</v>
      </c>
      <c r="J165" s="16">
        <v>44.54</v>
      </c>
      <c r="K165" s="26">
        <f t="shared" si="122"/>
        <v>1642.454</v>
      </c>
      <c r="L165" s="20">
        <f t="shared" ref="L165" si="177">H165*$C$2</f>
        <v>1573.8569999999997</v>
      </c>
      <c r="M165" s="38">
        <f t="shared" ref="M165" si="178">J165*$C$3</f>
        <v>125.60279999999999</v>
      </c>
      <c r="N165" s="41">
        <f t="shared" ref="N165" si="179">L165+M165</f>
        <v>1699.4597999999996</v>
      </c>
    </row>
    <row r="166" spans="1:14" x14ac:dyDescent="0.25">
      <c r="A166" s="9">
        <v>44767</v>
      </c>
      <c r="B166">
        <v>2043749</v>
      </c>
      <c r="C166" s="35" t="s">
        <v>257</v>
      </c>
      <c r="D166" s="18" t="s">
        <v>51</v>
      </c>
      <c r="E166" s="12">
        <v>14708.95</v>
      </c>
      <c r="F166" s="17"/>
      <c r="G166" s="12">
        <v>10223.959999999999</v>
      </c>
      <c r="H166" s="16"/>
      <c r="I166" s="12">
        <v>4484.97</v>
      </c>
      <c r="J166" s="16"/>
      <c r="K166" s="25"/>
      <c r="L166" s="20"/>
      <c r="M166" s="38"/>
      <c r="N166" s="41"/>
    </row>
    <row r="167" spans="1:14" x14ac:dyDescent="0.25">
      <c r="A167" s="10">
        <v>44798</v>
      </c>
      <c r="B167">
        <v>2043749</v>
      </c>
      <c r="C167" s="35" t="s">
        <v>257</v>
      </c>
      <c r="D167" s="18" t="s">
        <v>51</v>
      </c>
      <c r="E167" s="12">
        <v>15126.05</v>
      </c>
      <c r="F167" s="17">
        <v>417.1</v>
      </c>
      <c r="G167" s="12">
        <v>10534.47</v>
      </c>
      <c r="H167" s="16">
        <v>310.509999999998</v>
      </c>
      <c r="I167" s="12">
        <v>4591.5600000000004</v>
      </c>
      <c r="J167" s="16">
        <v>106.59</v>
      </c>
      <c r="K167" s="26">
        <f t="shared" si="122"/>
        <v>2573.5070000000001</v>
      </c>
      <c r="L167" s="20">
        <f t="shared" ref="L167" si="180">H167*$C$2</f>
        <v>2204.6209999999855</v>
      </c>
      <c r="M167" s="38">
        <f t="shared" ref="M167" si="181">J167*$C$3</f>
        <v>300.5838</v>
      </c>
      <c r="N167" s="41">
        <f t="shared" ref="N167" si="182">L167+M167</f>
        <v>2505.2047999999854</v>
      </c>
    </row>
    <row r="168" spans="1:14" x14ac:dyDescent="0.25">
      <c r="A168" s="10">
        <v>44767</v>
      </c>
      <c r="B168">
        <v>2802629</v>
      </c>
      <c r="C168" s="35" t="s">
        <v>258</v>
      </c>
      <c r="D168" s="18" t="s">
        <v>50</v>
      </c>
      <c r="E168" s="12">
        <v>13.7</v>
      </c>
      <c r="F168" s="17"/>
      <c r="G168" s="12">
        <v>8.94</v>
      </c>
      <c r="H168" s="16"/>
      <c r="I168" s="12">
        <v>4.76</v>
      </c>
      <c r="J168" s="16"/>
      <c r="K168" s="25"/>
      <c r="L168" s="20"/>
      <c r="M168" s="38"/>
      <c r="N168" s="41"/>
    </row>
    <row r="169" spans="1:14" x14ac:dyDescent="0.25">
      <c r="A169" s="9">
        <v>44798</v>
      </c>
      <c r="B169">
        <v>2802629</v>
      </c>
      <c r="C169" s="35" t="s">
        <v>258</v>
      </c>
      <c r="D169" s="18" t="s">
        <v>50</v>
      </c>
      <c r="E169" s="12">
        <v>58.64</v>
      </c>
      <c r="F169" s="17">
        <v>44.94</v>
      </c>
      <c r="G169" s="12">
        <v>33.06</v>
      </c>
      <c r="H169" s="16">
        <v>24.12</v>
      </c>
      <c r="I169" s="12">
        <v>25.57</v>
      </c>
      <c r="J169" s="16">
        <v>20.81</v>
      </c>
      <c r="K169" s="26">
        <f t="shared" si="122"/>
        <v>277.27979999999997</v>
      </c>
      <c r="L169" s="20">
        <f t="shared" ref="L169" si="183">H169*$C$2</f>
        <v>171.25200000000001</v>
      </c>
      <c r="M169" s="38">
        <f t="shared" ref="M169" si="184">J169*$C$3</f>
        <v>58.68419999999999</v>
      </c>
      <c r="N169" s="41">
        <f t="shared" ref="N169" si="185">L169+M169</f>
        <v>229.93619999999999</v>
      </c>
    </row>
    <row r="170" spans="1:14" x14ac:dyDescent="0.25">
      <c r="A170" s="9">
        <v>44767</v>
      </c>
      <c r="B170">
        <v>2146186</v>
      </c>
      <c r="C170" s="35" t="s">
        <v>259</v>
      </c>
      <c r="D170" s="18" t="s">
        <v>52</v>
      </c>
      <c r="E170" s="12">
        <v>9414.08</v>
      </c>
      <c r="F170" s="17"/>
      <c r="G170" s="12">
        <v>7322.42</v>
      </c>
      <c r="H170" s="16"/>
      <c r="I170" s="12">
        <v>2091.65</v>
      </c>
      <c r="J170" s="16"/>
      <c r="K170" s="25"/>
      <c r="L170" s="20"/>
      <c r="M170" s="38"/>
      <c r="N170" s="41"/>
    </row>
    <row r="171" spans="1:14" x14ac:dyDescent="0.25">
      <c r="A171" s="9">
        <v>44798</v>
      </c>
      <c r="B171">
        <v>2146186</v>
      </c>
      <c r="C171" s="35" t="s">
        <v>259</v>
      </c>
      <c r="D171" s="18" t="s">
        <v>52</v>
      </c>
      <c r="E171" s="12">
        <v>9567.98</v>
      </c>
      <c r="F171" s="17">
        <v>153.9</v>
      </c>
      <c r="G171" s="12">
        <v>7450.28</v>
      </c>
      <c r="H171" s="16">
        <v>127.86</v>
      </c>
      <c r="I171" s="12">
        <v>2117.69</v>
      </c>
      <c r="J171" s="16">
        <v>26.04</v>
      </c>
      <c r="K171" s="26">
        <f t="shared" si="122"/>
        <v>949.56299999999999</v>
      </c>
      <c r="L171" s="20">
        <f t="shared" ref="L171" si="186">H171*$C$2</f>
        <v>907.80599999999993</v>
      </c>
      <c r="M171" s="38">
        <f t="shared" ref="M171" si="187">J171*$C$3</f>
        <v>73.4328</v>
      </c>
      <c r="N171" s="41">
        <f t="shared" ref="N171" si="188">L171+M171</f>
        <v>981.23879999999997</v>
      </c>
    </row>
    <row r="172" spans="1:14" x14ac:dyDescent="0.25">
      <c r="A172" s="9">
        <v>44767</v>
      </c>
      <c r="B172">
        <v>1960912</v>
      </c>
      <c r="C172" s="35" t="s">
        <v>260</v>
      </c>
      <c r="D172" s="18" t="s">
        <v>134</v>
      </c>
      <c r="E172" s="12">
        <v>23817.16</v>
      </c>
      <c r="F172" s="17"/>
      <c r="G172" s="12">
        <v>16915.73</v>
      </c>
      <c r="H172" s="16"/>
      <c r="I172" s="12">
        <v>6901.42</v>
      </c>
      <c r="J172" s="16"/>
      <c r="K172" s="25"/>
      <c r="L172" s="20"/>
      <c r="M172" s="38"/>
      <c r="N172" s="41"/>
    </row>
    <row r="173" spans="1:14" x14ac:dyDescent="0.25">
      <c r="A173" s="10">
        <v>44798</v>
      </c>
      <c r="B173">
        <v>1960912</v>
      </c>
      <c r="C173" s="35" t="s">
        <v>260</v>
      </c>
      <c r="D173" s="18" t="s">
        <v>134</v>
      </c>
      <c r="E173" s="12">
        <v>24076.880000000001</v>
      </c>
      <c r="F173" s="17">
        <v>259.72000000000099</v>
      </c>
      <c r="G173" s="12">
        <v>17118.41</v>
      </c>
      <c r="H173" s="16">
        <v>202.68</v>
      </c>
      <c r="I173" s="12">
        <v>6958.46</v>
      </c>
      <c r="J173" s="16">
        <v>57.04</v>
      </c>
      <c r="K173" s="26">
        <f t="shared" si="122"/>
        <v>1602.472400000006</v>
      </c>
      <c r="L173" s="20">
        <f t="shared" ref="L173" si="189">H173*$C$2</f>
        <v>1439.028</v>
      </c>
      <c r="M173" s="38">
        <f t="shared" ref="M173" si="190">J173*$C$3</f>
        <v>160.8528</v>
      </c>
      <c r="N173" s="41">
        <f t="shared" ref="N173" si="191">L173+M173</f>
        <v>1599.8807999999999</v>
      </c>
    </row>
    <row r="174" spans="1:14" x14ac:dyDescent="0.25">
      <c r="A174" s="10">
        <v>44767</v>
      </c>
      <c r="B174">
        <v>3855808</v>
      </c>
      <c r="C174" s="35" t="s">
        <v>261</v>
      </c>
      <c r="D174" s="18" t="s">
        <v>110</v>
      </c>
      <c r="E174" s="12">
        <v>3352.41</v>
      </c>
      <c r="F174" s="17"/>
      <c r="G174" s="12">
        <v>2322.84</v>
      </c>
      <c r="H174" s="16"/>
      <c r="I174" s="12">
        <v>1029.56</v>
      </c>
      <c r="J174" s="16"/>
      <c r="K174" s="25"/>
      <c r="L174" s="20"/>
      <c r="M174" s="38"/>
      <c r="N174" s="41"/>
    </row>
    <row r="175" spans="1:14" x14ac:dyDescent="0.25">
      <c r="A175" s="9">
        <v>44798</v>
      </c>
      <c r="B175">
        <v>3855808</v>
      </c>
      <c r="C175" s="35" t="s">
        <v>261</v>
      </c>
      <c r="D175" s="18" t="s">
        <v>110</v>
      </c>
      <c r="E175" s="12">
        <v>3440.25</v>
      </c>
      <c r="F175" s="17">
        <v>87.840000000000103</v>
      </c>
      <c r="G175" s="12">
        <v>2385.46</v>
      </c>
      <c r="H175" s="16">
        <v>62.619999999999898</v>
      </c>
      <c r="I175" s="12">
        <v>1054.78</v>
      </c>
      <c r="J175" s="16">
        <v>25.22</v>
      </c>
      <c r="K175" s="26">
        <f t="shared" si="122"/>
        <v>541.97280000000057</v>
      </c>
      <c r="L175" s="20">
        <f t="shared" ref="L175" si="192">H175*$C$2</f>
        <v>444.60199999999924</v>
      </c>
      <c r="M175" s="38">
        <f t="shared" ref="M175" si="193">J175*$C$3</f>
        <v>71.120399999999989</v>
      </c>
      <c r="N175" s="41">
        <f t="shared" ref="N175" si="194">L175+M175</f>
        <v>515.7223999999992</v>
      </c>
    </row>
    <row r="176" spans="1:14" x14ac:dyDescent="0.25">
      <c r="A176" s="9">
        <v>44767</v>
      </c>
      <c r="B176">
        <v>2775259</v>
      </c>
      <c r="C176" s="35" t="s">
        <v>262</v>
      </c>
      <c r="D176" s="18" t="s">
        <v>53</v>
      </c>
      <c r="E176" s="12">
        <v>10.7</v>
      </c>
      <c r="F176" s="17"/>
      <c r="G176" s="12">
        <v>9.7799999999999994</v>
      </c>
      <c r="H176" s="16"/>
      <c r="I176" s="12">
        <v>0.91</v>
      </c>
      <c r="J176" s="16"/>
      <c r="K176" s="25"/>
      <c r="L176" s="20"/>
      <c r="M176" s="38"/>
      <c r="N176" s="41"/>
    </row>
    <row r="177" spans="1:14" x14ac:dyDescent="0.25">
      <c r="A177" s="9">
        <v>44797</v>
      </c>
      <c r="B177">
        <v>2775259</v>
      </c>
      <c r="C177" s="35" t="s">
        <v>262</v>
      </c>
      <c r="D177" s="18" t="s">
        <v>53</v>
      </c>
      <c r="E177" s="12">
        <v>12.76</v>
      </c>
      <c r="F177" s="17">
        <v>2.0600000000000005</v>
      </c>
      <c r="G177" s="12">
        <v>11.23</v>
      </c>
      <c r="H177" s="16">
        <v>1.4500000000000011</v>
      </c>
      <c r="I177" s="12">
        <v>1.53</v>
      </c>
      <c r="J177" s="16">
        <v>0.62</v>
      </c>
      <c r="K177" s="26">
        <f t="shared" si="122"/>
        <v>12.710200000000002</v>
      </c>
      <c r="L177" s="20">
        <f t="shared" ref="L177" si="195">H177*$C$2</f>
        <v>10.295000000000007</v>
      </c>
      <c r="M177" s="38">
        <f t="shared" ref="M177" si="196">J177*$C$3</f>
        <v>1.7484</v>
      </c>
      <c r="N177" s="41">
        <f t="shared" ref="N177" si="197">L177+M177</f>
        <v>12.043400000000007</v>
      </c>
    </row>
    <row r="178" spans="1:14" x14ac:dyDescent="0.25">
      <c r="A178" s="9">
        <v>44767</v>
      </c>
      <c r="B178">
        <v>4992163</v>
      </c>
      <c r="C178" s="35" t="s">
        <v>263</v>
      </c>
      <c r="D178" s="18" t="s">
        <v>135</v>
      </c>
      <c r="E178" s="12">
        <v>4715.9560000000001</v>
      </c>
      <c r="F178" s="17"/>
      <c r="G178" s="12">
        <v>3445.509</v>
      </c>
      <c r="H178" s="16"/>
      <c r="I178" s="12">
        <v>1270.4469999999999</v>
      </c>
      <c r="J178" s="16"/>
      <c r="K178" s="25"/>
      <c r="L178" s="20"/>
      <c r="M178" s="38"/>
      <c r="N178" s="41"/>
    </row>
    <row r="179" spans="1:14" x14ac:dyDescent="0.25">
      <c r="A179" s="9">
        <v>44798</v>
      </c>
      <c r="B179">
        <v>4992163</v>
      </c>
      <c r="C179" s="35" t="s">
        <v>263</v>
      </c>
      <c r="D179" s="18" t="s">
        <v>135</v>
      </c>
      <c r="E179" s="12">
        <v>5192.1000000000004</v>
      </c>
      <c r="F179" s="17">
        <v>476.14400000000001</v>
      </c>
      <c r="G179" s="12">
        <v>3814.067</v>
      </c>
      <c r="H179" s="16">
        <v>368.55799999999999</v>
      </c>
      <c r="I179" s="12">
        <v>1378.0329999999999</v>
      </c>
      <c r="J179" s="16">
        <v>107.586</v>
      </c>
      <c r="K179" s="26">
        <f t="shared" si="122"/>
        <v>2937.8084800000001</v>
      </c>
      <c r="L179" s="20">
        <f t="shared" ref="L179" si="198">H179*$C$2</f>
        <v>2616.7617999999998</v>
      </c>
      <c r="M179" s="38">
        <f t="shared" ref="M179" si="199">J179*$C$3</f>
        <v>303.39251999999999</v>
      </c>
      <c r="N179" s="41">
        <f t="shared" ref="N179" si="200">L179+M179</f>
        <v>2920.1543199999996</v>
      </c>
    </row>
    <row r="180" spans="1:14" x14ac:dyDescent="0.25">
      <c r="A180" s="9">
        <v>44767</v>
      </c>
      <c r="B180">
        <v>3706600</v>
      </c>
      <c r="C180" s="35" t="s">
        <v>389</v>
      </c>
      <c r="D180" s="18" t="s">
        <v>136</v>
      </c>
      <c r="E180" s="12">
        <v>96.061000000000007</v>
      </c>
      <c r="F180" s="17"/>
      <c r="G180" s="12">
        <v>74.540999999999997</v>
      </c>
      <c r="H180" s="16"/>
      <c r="I180" s="12">
        <v>17.012</v>
      </c>
      <c r="J180" s="16"/>
      <c r="K180" s="25"/>
      <c r="L180" s="20"/>
      <c r="M180" s="38"/>
      <c r="N180" s="41"/>
    </row>
    <row r="181" spans="1:14" x14ac:dyDescent="0.25">
      <c r="A181" s="10">
        <v>44798</v>
      </c>
      <c r="B181">
        <v>3706600</v>
      </c>
      <c r="C181" s="35" t="s">
        <v>389</v>
      </c>
      <c r="D181" s="18" t="s">
        <v>136</v>
      </c>
      <c r="E181" s="12">
        <v>518.36099999999999</v>
      </c>
      <c r="F181" s="17">
        <v>422.3</v>
      </c>
      <c r="G181" s="12">
        <v>427.08100000000002</v>
      </c>
      <c r="H181" s="16">
        <v>352.54</v>
      </c>
      <c r="I181" s="12">
        <v>86.772000000000006</v>
      </c>
      <c r="J181" s="16">
        <v>69.760000000000005</v>
      </c>
      <c r="K181" s="26">
        <f t="shared" si="122"/>
        <v>2605.5909999999999</v>
      </c>
      <c r="L181" s="20">
        <f t="shared" ref="L181" si="201">H181*$C$2</f>
        <v>2503.0340000000001</v>
      </c>
      <c r="M181" s="38">
        <f t="shared" ref="M181" si="202">J181*$C$3</f>
        <v>196.72319999999999</v>
      </c>
      <c r="N181" s="41">
        <f t="shared" ref="N181" si="203">L181+M181</f>
        <v>2699.7572</v>
      </c>
    </row>
    <row r="182" spans="1:14" x14ac:dyDescent="0.25">
      <c r="A182" s="10">
        <v>44767</v>
      </c>
      <c r="B182">
        <v>3831953</v>
      </c>
      <c r="C182" s="35" t="s">
        <v>264</v>
      </c>
      <c r="D182" s="18" t="s">
        <v>54</v>
      </c>
      <c r="E182" s="12">
        <v>5061.3900000000003</v>
      </c>
      <c r="F182" s="17"/>
      <c r="G182" s="12">
        <v>4028.02</v>
      </c>
      <c r="H182" s="16"/>
      <c r="I182" s="12">
        <v>1033.3699999999999</v>
      </c>
      <c r="J182" s="16"/>
      <c r="K182" s="25"/>
      <c r="L182" s="20"/>
      <c r="M182" s="38"/>
      <c r="N182" s="41"/>
    </row>
    <row r="183" spans="1:14" x14ac:dyDescent="0.25">
      <c r="A183" s="9">
        <v>44798</v>
      </c>
      <c r="B183">
        <v>3831953</v>
      </c>
      <c r="C183" s="35" t="s">
        <v>264</v>
      </c>
      <c r="D183" s="18" t="s">
        <v>54</v>
      </c>
      <c r="E183" s="12">
        <v>5274.92</v>
      </c>
      <c r="F183" s="17">
        <v>213.53</v>
      </c>
      <c r="G183" s="12">
        <v>4222.4399999999996</v>
      </c>
      <c r="H183" s="16">
        <v>194.42000000000101</v>
      </c>
      <c r="I183" s="12">
        <v>1052.47</v>
      </c>
      <c r="J183" s="16">
        <v>19.099999999999898</v>
      </c>
      <c r="K183" s="26">
        <f t="shared" si="122"/>
        <v>1317.4801</v>
      </c>
      <c r="L183" s="20">
        <f t="shared" ref="L183" si="204">H183*$C$2</f>
        <v>1380.3820000000071</v>
      </c>
      <c r="M183" s="38">
        <f t="shared" ref="M183" si="205">J183*$C$3</f>
        <v>53.861999999999711</v>
      </c>
      <c r="N183" s="41">
        <f t="shared" ref="N183" si="206">L183+M183</f>
        <v>1434.2440000000067</v>
      </c>
    </row>
    <row r="184" spans="1:14" x14ac:dyDescent="0.25">
      <c r="A184" s="9">
        <v>44767</v>
      </c>
      <c r="B184">
        <v>2514808</v>
      </c>
      <c r="C184" s="35" t="s">
        <v>265</v>
      </c>
      <c r="D184" s="18" t="s">
        <v>118</v>
      </c>
      <c r="E184" s="12">
        <v>1960.8</v>
      </c>
      <c r="F184" s="17"/>
      <c r="G184" s="12">
        <v>1531.56</v>
      </c>
      <c r="H184" s="16"/>
      <c r="I184" s="12">
        <v>429.23</v>
      </c>
      <c r="J184" s="16"/>
      <c r="K184" s="25"/>
      <c r="L184" s="20"/>
      <c r="M184" s="38"/>
      <c r="N184" s="41"/>
    </row>
    <row r="185" spans="1:14" x14ac:dyDescent="0.25">
      <c r="A185" s="9">
        <v>44798</v>
      </c>
      <c r="B185">
        <v>2514808</v>
      </c>
      <c r="C185" s="35" t="s">
        <v>265</v>
      </c>
      <c r="D185" s="18" t="s">
        <v>118</v>
      </c>
      <c r="E185" s="12">
        <v>2011.55</v>
      </c>
      <c r="F185" s="17">
        <v>50.75</v>
      </c>
      <c r="G185" s="12">
        <v>1571.07</v>
      </c>
      <c r="H185" s="16">
        <v>39.51</v>
      </c>
      <c r="I185" s="12">
        <v>440.47</v>
      </c>
      <c r="J185" s="16">
        <v>11.24</v>
      </c>
      <c r="K185" s="26">
        <f t="shared" si="122"/>
        <v>313.1275</v>
      </c>
      <c r="L185" s="20">
        <f t="shared" ref="L185" si="207">H185*$C$2</f>
        <v>280.52099999999996</v>
      </c>
      <c r="M185" s="38">
        <f t="shared" ref="M185" si="208">J185*$C$3</f>
        <v>31.6968</v>
      </c>
      <c r="N185" s="41">
        <f t="shared" ref="N185" si="209">L185+M185</f>
        <v>312.21779999999995</v>
      </c>
    </row>
    <row r="186" spans="1:14" x14ac:dyDescent="0.25">
      <c r="A186" s="9">
        <v>44767</v>
      </c>
      <c r="B186">
        <v>2160979</v>
      </c>
      <c r="C186" s="35" t="s">
        <v>266</v>
      </c>
      <c r="D186" s="18" t="s">
        <v>55</v>
      </c>
      <c r="E186" s="12">
        <v>15963.02</v>
      </c>
      <c r="F186" s="17"/>
      <c r="G186" s="12">
        <v>12368.8</v>
      </c>
      <c r="H186" s="16"/>
      <c r="I186" s="12">
        <v>3594.22</v>
      </c>
      <c r="J186" s="16"/>
      <c r="K186" s="25"/>
      <c r="L186" s="20"/>
      <c r="M186" s="38"/>
      <c r="N186" s="41"/>
    </row>
    <row r="187" spans="1:14" x14ac:dyDescent="0.25">
      <c r="A187" s="9">
        <v>44798</v>
      </c>
      <c r="B187">
        <v>2160979</v>
      </c>
      <c r="C187" s="35" t="s">
        <v>266</v>
      </c>
      <c r="D187" s="18" t="s">
        <v>55</v>
      </c>
      <c r="E187" s="12">
        <v>16174.22</v>
      </c>
      <c r="F187" s="17">
        <v>211.20000000000101</v>
      </c>
      <c r="G187" s="12">
        <v>12541.84</v>
      </c>
      <c r="H187" s="16">
        <v>173.039999999999</v>
      </c>
      <c r="I187" s="12">
        <v>3632.37</v>
      </c>
      <c r="J187" s="16">
        <v>38.149999999999601</v>
      </c>
      <c r="K187" s="26">
        <f t="shared" si="122"/>
        <v>1303.1040000000062</v>
      </c>
      <c r="L187" s="20">
        <f t="shared" ref="L187" si="210">H187*$C$2</f>
        <v>1228.5839999999928</v>
      </c>
      <c r="M187" s="38">
        <f t="shared" ref="M187" si="211">J187*$C$3</f>
        <v>107.58299999999886</v>
      </c>
      <c r="N187" s="41">
        <f t="shared" ref="N187" si="212">L187+M187</f>
        <v>1336.1669999999917</v>
      </c>
    </row>
    <row r="188" spans="1:14" x14ac:dyDescent="0.25">
      <c r="A188" s="9">
        <v>44767</v>
      </c>
      <c r="B188">
        <v>2339919</v>
      </c>
      <c r="C188" s="35" t="s">
        <v>267</v>
      </c>
      <c r="D188" s="18" t="s">
        <v>56</v>
      </c>
      <c r="E188" s="12">
        <v>1570.36</v>
      </c>
      <c r="F188" s="17"/>
      <c r="G188" s="12">
        <v>1292.27</v>
      </c>
      <c r="H188" s="16"/>
      <c r="I188" s="12">
        <v>278.08</v>
      </c>
      <c r="J188" s="16"/>
      <c r="K188" s="25"/>
      <c r="L188" s="20"/>
      <c r="M188" s="38"/>
      <c r="N188" s="41"/>
    </row>
    <row r="189" spans="1:14" x14ac:dyDescent="0.25">
      <c r="A189" s="10">
        <v>44798</v>
      </c>
      <c r="B189">
        <v>2339919</v>
      </c>
      <c r="C189" s="35" t="s">
        <v>267</v>
      </c>
      <c r="D189" s="18" t="s">
        <v>56</v>
      </c>
      <c r="E189" s="12">
        <v>1575.65</v>
      </c>
      <c r="F189" s="17">
        <v>5.2899999999999601</v>
      </c>
      <c r="G189" s="12">
        <v>1296.47</v>
      </c>
      <c r="H189" s="16">
        <v>4.2000000000000499</v>
      </c>
      <c r="I189" s="12">
        <v>279.17</v>
      </c>
      <c r="J189" s="16">
        <v>1.0900000000000301</v>
      </c>
      <c r="K189" s="26">
        <f t="shared" si="122"/>
        <v>32.63929999999975</v>
      </c>
      <c r="L189" s="20">
        <f t="shared" ref="L189" si="213">H189*$C$2</f>
        <v>29.820000000000352</v>
      </c>
      <c r="M189" s="38">
        <f t="shared" ref="M189" si="214">J189*$C$3</f>
        <v>3.0738000000000847</v>
      </c>
      <c r="N189" s="41">
        <f t="shared" ref="N189" si="215">L189+M189</f>
        <v>32.893800000000439</v>
      </c>
    </row>
    <row r="190" spans="1:14" x14ac:dyDescent="0.25">
      <c r="A190" s="10">
        <v>44767</v>
      </c>
      <c r="B190">
        <v>3423642</v>
      </c>
      <c r="C190" s="35" t="s">
        <v>268</v>
      </c>
      <c r="D190" s="18" t="s">
        <v>111</v>
      </c>
      <c r="E190" s="12">
        <v>29354.958999999999</v>
      </c>
      <c r="F190" s="17"/>
      <c r="G190" s="12">
        <v>16787.059000000001</v>
      </c>
      <c r="H190" s="16"/>
      <c r="I190" s="12">
        <v>17301.34</v>
      </c>
      <c r="J190" s="16"/>
      <c r="K190" s="25"/>
      <c r="L190" s="20"/>
      <c r="M190" s="38"/>
      <c r="N190" s="41"/>
    </row>
    <row r="191" spans="1:14" x14ac:dyDescent="0.25">
      <c r="A191" s="9">
        <v>44798</v>
      </c>
      <c r="B191" s="1">
        <v>3423642</v>
      </c>
      <c r="C191" s="36" t="s">
        <v>268</v>
      </c>
      <c r="D191" s="27" t="s">
        <v>111</v>
      </c>
      <c r="E191" s="12">
        <v>29463.484</v>
      </c>
      <c r="F191" s="17">
        <v>108.525000000001</v>
      </c>
      <c r="G191" s="12">
        <v>16874.707999999999</v>
      </c>
      <c r="H191" s="16">
        <v>87.648999999997599</v>
      </c>
      <c r="I191" s="12">
        <v>17322.216</v>
      </c>
      <c r="J191" s="16">
        <v>20.8760000000002</v>
      </c>
      <c r="K191" s="26">
        <f t="shared" si="122"/>
        <v>669.59925000000612</v>
      </c>
      <c r="L191" s="20">
        <f t="shared" ref="L191" si="216">H191*$C$2</f>
        <v>622.30789999998296</v>
      </c>
      <c r="M191" s="38">
        <f t="shared" ref="M191" si="217">J191*$C$3</f>
        <v>58.870320000000561</v>
      </c>
      <c r="N191" s="41">
        <f t="shared" ref="N191" si="218">L191+M191</f>
        <v>681.17821999998353</v>
      </c>
    </row>
    <row r="192" spans="1:14" x14ac:dyDescent="0.25">
      <c r="A192" s="9">
        <v>44767</v>
      </c>
      <c r="B192" s="1">
        <v>2152926</v>
      </c>
      <c r="C192" s="36" t="s">
        <v>269</v>
      </c>
      <c r="D192" s="27" t="s">
        <v>180</v>
      </c>
      <c r="E192" s="12">
        <v>22156.11</v>
      </c>
      <c r="F192" s="17"/>
      <c r="G192" s="12">
        <v>14242.39</v>
      </c>
      <c r="H192" s="16"/>
      <c r="I192" s="12">
        <v>7913.72</v>
      </c>
      <c r="J192" s="16"/>
      <c r="K192" s="25"/>
      <c r="L192" s="20"/>
      <c r="M192" s="38"/>
      <c r="N192" s="41"/>
    </row>
    <row r="193" spans="1:14" x14ac:dyDescent="0.25">
      <c r="A193" s="9">
        <v>44798</v>
      </c>
      <c r="B193">
        <v>2152926</v>
      </c>
      <c r="C193" s="35" t="s">
        <v>269</v>
      </c>
      <c r="D193" s="18" t="s">
        <v>180</v>
      </c>
      <c r="E193" s="12">
        <v>22728.65</v>
      </c>
      <c r="F193" s="17">
        <v>572.54000000000099</v>
      </c>
      <c r="G193" s="12">
        <v>14647.64</v>
      </c>
      <c r="H193" s="16">
        <v>405.25</v>
      </c>
      <c r="I193" s="12">
        <v>8081</v>
      </c>
      <c r="J193" s="16">
        <v>167.28</v>
      </c>
      <c r="K193" s="26">
        <f t="shared" ref="K193:K259" si="219">F193*$C$5</f>
        <v>3532.5718000000061</v>
      </c>
      <c r="L193" s="20">
        <f t="shared" ref="L193" si="220">H193*$C$2</f>
        <v>2877.2749999999996</v>
      </c>
      <c r="M193" s="38">
        <f t="shared" ref="M193" si="221">J193*$C$3</f>
        <v>471.72959999999995</v>
      </c>
      <c r="N193" s="41">
        <f t="shared" ref="N193" si="222">L193+M193</f>
        <v>3349.0045999999998</v>
      </c>
    </row>
    <row r="194" spans="1:14" x14ac:dyDescent="0.25">
      <c r="A194" s="9">
        <v>44767</v>
      </c>
      <c r="B194">
        <v>2340750</v>
      </c>
      <c r="C194" s="35" t="s">
        <v>270</v>
      </c>
      <c r="D194" s="18" t="s">
        <v>57</v>
      </c>
      <c r="E194" s="12">
        <v>5493.61</v>
      </c>
      <c r="F194" s="17"/>
      <c r="G194" s="12">
        <v>4150.3999999999996</v>
      </c>
      <c r="H194" s="16"/>
      <c r="I194" s="12">
        <v>1343.2</v>
      </c>
      <c r="J194" s="16"/>
      <c r="K194" s="25"/>
      <c r="L194" s="20"/>
      <c r="M194" s="38"/>
      <c r="N194" s="41"/>
    </row>
    <row r="195" spans="1:14" x14ac:dyDescent="0.25">
      <c r="A195" s="9">
        <v>44798</v>
      </c>
      <c r="B195">
        <v>2340750</v>
      </c>
      <c r="C195" s="35" t="s">
        <v>270</v>
      </c>
      <c r="D195" s="18" t="s">
        <v>57</v>
      </c>
      <c r="E195" s="12">
        <v>5566.35</v>
      </c>
      <c r="F195" s="17">
        <v>72.740000000000705</v>
      </c>
      <c r="G195" s="12">
        <v>4211.53</v>
      </c>
      <c r="H195" s="16">
        <v>61.130000000000102</v>
      </c>
      <c r="I195" s="12">
        <v>1354.81</v>
      </c>
      <c r="J195" s="16">
        <v>11.6099999999999</v>
      </c>
      <c r="K195" s="26">
        <f t="shared" si="219"/>
        <v>448.80580000000435</v>
      </c>
      <c r="L195" s="20">
        <f t="shared" ref="L195" si="223">H195*$C$2</f>
        <v>434.02300000000071</v>
      </c>
      <c r="M195" s="38">
        <f t="shared" ref="M195" si="224">J195*$C$3</f>
        <v>32.740199999999717</v>
      </c>
      <c r="N195" s="41">
        <f t="shared" ref="N195" si="225">L195+M195</f>
        <v>466.76320000000044</v>
      </c>
    </row>
    <row r="196" spans="1:14" x14ac:dyDescent="0.25">
      <c r="A196" s="9">
        <v>44767</v>
      </c>
      <c r="B196">
        <v>2816260</v>
      </c>
      <c r="C196" s="35" t="s">
        <v>271</v>
      </c>
      <c r="D196" s="18" t="s">
        <v>58</v>
      </c>
      <c r="E196" s="12">
        <v>39851.94</v>
      </c>
      <c r="F196" s="17"/>
      <c r="G196" s="12">
        <v>22863.49</v>
      </c>
      <c r="H196" s="16"/>
      <c r="I196" s="12">
        <v>11752.06</v>
      </c>
      <c r="J196" s="16"/>
      <c r="K196" s="25"/>
      <c r="L196" s="20"/>
      <c r="M196" s="38"/>
      <c r="N196" s="41"/>
    </row>
    <row r="197" spans="1:14" x14ac:dyDescent="0.25">
      <c r="A197" s="10">
        <v>44798</v>
      </c>
      <c r="B197">
        <v>2816260</v>
      </c>
      <c r="C197" s="35" t="s">
        <v>271</v>
      </c>
      <c r="D197" s="18" t="s">
        <v>58</v>
      </c>
      <c r="E197" s="12">
        <v>39915.06</v>
      </c>
      <c r="F197" s="17">
        <v>63.119999999995301</v>
      </c>
      <c r="G197" s="12">
        <v>22913.919999999998</v>
      </c>
      <c r="H197" s="16">
        <v>50.430000000000298</v>
      </c>
      <c r="I197" s="12">
        <v>11764.76</v>
      </c>
      <c r="J197" s="16">
        <v>12.700000000000699</v>
      </c>
      <c r="K197" s="26">
        <f t="shared" si="219"/>
        <v>389.45039999997101</v>
      </c>
      <c r="L197" s="20">
        <f t="shared" ref="L197" si="226">H197*$C$2</f>
        <v>358.0530000000021</v>
      </c>
      <c r="M197" s="38">
        <f t="shared" ref="M197" si="227">J197*$C$3</f>
        <v>35.814000000001968</v>
      </c>
      <c r="N197" s="41">
        <f t="shared" ref="N197" si="228">L197+M197</f>
        <v>393.86700000000405</v>
      </c>
    </row>
    <row r="198" spans="1:14" x14ac:dyDescent="0.25">
      <c r="A198" s="10">
        <v>44767</v>
      </c>
      <c r="B198">
        <v>2584448</v>
      </c>
      <c r="C198" s="35" t="s">
        <v>272</v>
      </c>
      <c r="D198" s="18" t="s">
        <v>175</v>
      </c>
      <c r="E198" s="12">
        <v>3219.41</v>
      </c>
      <c r="F198" s="17"/>
      <c r="G198" s="12">
        <v>957.66</v>
      </c>
      <c r="H198" s="16"/>
      <c r="I198" s="12">
        <v>2261.64</v>
      </c>
      <c r="J198" s="16"/>
      <c r="K198" s="25"/>
      <c r="L198" s="20"/>
      <c r="M198" s="38"/>
      <c r="N198" s="41"/>
    </row>
    <row r="199" spans="1:14" x14ac:dyDescent="0.25">
      <c r="A199" s="9">
        <v>44798</v>
      </c>
      <c r="B199">
        <v>2584448</v>
      </c>
      <c r="C199" s="35" t="s">
        <v>272</v>
      </c>
      <c r="D199" s="18" t="s">
        <v>175</v>
      </c>
      <c r="E199" s="12">
        <v>3274.44</v>
      </c>
      <c r="F199" s="17">
        <v>55.0300000000002</v>
      </c>
      <c r="G199" s="12">
        <v>999.77</v>
      </c>
      <c r="H199" s="16">
        <v>42.11</v>
      </c>
      <c r="I199" s="12">
        <v>2274.56</v>
      </c>
      <c r="J199" s="16">
        <v>12.920000000000099</v>
      </c>
      <c r="K199" s="26">
        <f t="shared" si="219"/>
        <v>339.53510000000125</v>
      </c>
      <c r="L199" s="20">
        <f t="shared" ref="L199" si="229">H199*$C$2</f>
        <v>298.98099999999999</v>
      </c>
      <c r="M199" s="38">
        <f t="shared" ref="M199" si="230">J199*$C$3</f>
        <v>36.434400000000281</v>
      </c>
      <c r="N199" s="41">
        <f t="shared" ref="N199" si="231">L199+M199</f>
        <v>335.41540000000026</v>
      </c>
    </row>
    <row r="200" spans="1:14" x14ac:dyDescent="0.25">
      <c r="A200" s="9">
        <v>44767</v>
      </c>
      <c r="B200">
        <v>2358061</v>
      </c>
      <c r="C200" s="35" t="s">
        <v>273</v>
      </c>
      <c r="D200" s="18" t="s">
        <v>137</v>
      </c>
      <c r="E200" s="12">
        <v>7352.4</v>
      </c>
      <c r="F200" s="17"/>
      <c r="G200" s="12">
        <v>6309.08</v>
      </c>
      <c r="H200" s="16"/>
      <c r="I200" s="12">
        <v>1043.31</v>
      </c>
      <c r="J200" s="16"/>
      <c r="K200" s="25"/>
      <c r="L200" s="20"/>
      <c r="M200" s="38"/>
      <c r="N200" s="41"/>
    </row>
    <row r="201" spans="1:14" x14ac:dyDescent="0.25">
      <c r="A201" s="9">
        <v>44798</v>
      </c>
      <c r="B201">
        <v>2358061</v>
      </c>
      <c r="C201" s="35" t="s">
        <v>273</v>
      </c>
      <c r="D201" s="18" t="s">
        <v>137</v>
      </c>
      <c r="E201" s="12">
        <v>7487.08</v>
      </c>
      <c r="F201" s="17">
        <v>134.67999999999901</v>
      </c>
      <c r="G201" s="12">
        <v>6403.5</v>
      </c>
      <c r="H201" s="16">
        <v>94.420000000000101</v>
      </c>
      <c r="I201" s="12">
        <v>1083.57</v>
      </c>
      <c r="J201" s="16">
        <v>40.26</v>
      </c>
      <c r="K201" s="26">
        <f t="shared" si="219"/>
        <v>830.97559999999385</v>
      </c>
      <c r="L201" s="20">
        <f t="shared" ref="L201" si="232">H201*$C$2</f>
        <v>670.38200000000063</v>
      </c>
      <c r="M201" s="38">
        <f t="shared" ref="M201" si="233">J201*$C$3</f>
        <v>113.53319999999999</v>
      </c>
      <c r="N201" s="41">
        <f t="shared" ref="N201" si="234">L201+M201</f>
        <v>783.9152000000006</v>
      </c>
    </row>
    <row r="202" spans="1:14" x14ac:dyDescent="0.25">
      <c r="A202" s="9">
        <v>44767</v>
      </c>
      <c r="B202">
        <v>2042540</v>
      </c>
      <c r="C202" s="35" t="s">
        <v>274</v>
      </c>
      <c r="D202" s="18" t="s">
        <v>59</v>
      </c>
      <c r="E202" s="12">
        <v>10274.43</v>
      </c>
      <c r="F202" s="17"/>
      <c r="G202" s="12">
        <v>7521.31</v>
      </c>
      <c r="H202" s="16"/>
      <c r="I202" s="12">
        <v>2753.11</v>
      </c>
      <c r="J202" s="16"/>
      <c r="K202" s="25"/>
      <c r="L202" s="20"/>
      <c r="M202" s="38"/>
      <c r="N202" s="41"/>
    </row>
    <row r="203" spans="1:14" x14ac:dyDescent="0.25">
      <c r="A203" s="9">
        <v>44798</v>
      </c>
      <c r="B203">
        <v>2042540</v>
      </c>
      <c r="C203" s="35" t="s">
        <v>274</v>
      </c>
      <c r="D203" s="18" t="s">
        <v>59</v>
      </c>
      <c r="E203" s="12">
        <v>10448.73</v>
      </c>
      <c r="F203" s="17">
        <v>174.29999999999899</v>
      </c>
      <c r="G203" s="12">
        <v>7671.56</v>
      </c>
      <c r="H203" s="16">
        <v>150.25</v>
      </c>
      <c r="I203" s="12">
        <v>2777.16</v>
      </c>
      <c r="J203" s="16">
        <v>24.049999999999699</v>
      </c>
      <c r="K203" s="26">
        <f t="shared" si="219"/>
        <v>1075.4309999999937</v>
      </c>
      <c r="L203" s="20">
        <f t="shared" ref="L203" si="235">H203*$C$2</f>
        <v>1066.7749999999999</v>
      </c>
      <c r="M203" s="38">
        <f t="shared" ref="M203" si="236">J203*$C$3</f>
        <v>67.820999999999145</v>
      </c>
      <c r="N203" s="41">
        <f t="shared" ref="N203" si="237">L203+M203</f>
        <v>1134.5959999999991</v>
      </c>
    </row>
    <row r="204" spans="1:14" x14ac:dyDescent="0.25">
      <c r="A204" s="10">
        <v>44767</v>
      </c>
      <c r="B204">
        <v>2156807</v>
      </c>
      <c r="C204" s="35" t="s">
        <v>275</v>
      </c>
      <c r="D204" s="18" t="s">
        <v>60</v>
      </c>
      <c r="E204" s="12">
        <v>43494.98</v>
      </c>
      <c r="F204" s="17"/>
      <c r="G204" s="12">
        <v>29727.8</v>
      </c>
      <c r="H204" s="16"/>
      <c r="I204" s="12">
        <v>13767.11</v>
      </c>
      <c r="J204" s="16"/>
      <c r="K204" s="25"/>
      <c r="L204" s="20"/>
      <c r="M204" s="38"/>
      <c r="N204" s="41"/>
    </row>
    <row r="205" spans="1:14" x14ac:dyDescent="0.25">
      <c r="A205" s="9">
        <v>44798</v>
      </c>
      <c r="B205">
        <v>2156807</v>
      </c>
      <c r="C205" s="35" t="s">
        <v>275</v>
      </c>
      <c r="D205" s="18" t="s">
        <v>60</v>
      </c>
      <c r="E205" s="12">
        <v>43857</v>
      </c>
      <c r="F205" s="17">
        <v>362.01999999999703</v>
      </c>
      <c r="G205" s="43">
        <v>30013.59</v>
      </c>
      <c r="H205" s="16">
        <v>285.79000000000099</v>
      </c>
      <c r="I205" s="12">
        <v>13843.33</v>
      </c>
      <c r="J205" s="16">
        <v>76.219999999999303</v>
      </c>
      <c r="K205" s="26">
        <f t="shared" si="219"/>
        <v>2233.6633999999817</v>
      </c>
      <c r="L205" s="20">
        <f t="shared" ref="L205" si="238">H205*$C$2</f>
        <v>2029.109000000007</v>
      </c>
      <c r="M205" s="38">
        <f t="shared" ref="M205" si="239">J205*$C$3</f>
        <v>214.94039999999802</v>
      </c>
      <c r="N205" s="41">
        <f t="shared" ref="N205" si="240">L205+M205</f>
        <v>2244.0494000000049</v>
      </c>
    </row>
    <row r="206" spans="1:14" x14ac:dyDescent="0.25">
      <c r="A206" s="9">
        <v>44767</v>
      </c>
      <c r="B206">
        <v>2346127</v>
      </c>
      <c r="C206" s="35" t="s">
        <v>276</v>
      </c>
      <c r="D206" s="18" t="s">
        <v>123</v>
      </c>
      <c r="E206" s="12">
        <v>35028.129999999997</v>
      </c>
      <c r="F206" s="17"/>
      <c r="G206" s="12">
        <v>23338.14</v>
      </c>
      <c r="H206" s="16"/>
      <c r="I206" s="12">
        <v>11689.98</v>
      </c>
      <c r="J206" s="16"/>
      <c r="K206" s="25"/>
      <c r="L206" s="20"/>
      <c r="M206" s="38"/>
      <c r="N206" s="41"/>
    </row>
    <row r="207" spans="1:14" x14ac:dyDescent="0.25">
      <c r="A207" s="9">
        <v>44798</v>
      </c>
      <c r="B207">
        <v>2346127</v>
      </c>
      <c r="C207" s="35" t="s">
        <v>276</v>
      </c>
      <c r="D207" s="18" t="s">
        <v>123</v>
      </c>
      <c r="E207" s="12">
        <v>35268.53</v>
      </c>
      <c r="F207" s="17">
        <v>240.400000000001</v>
      </c>
      <c r="G207" s="12">
        <v>23533.95</v>
      </c>
      <c r="H207" s="16">
        <v>195.810000000001</v>
      </c>
      <c r="I207" s="12">
        <v>11734.58</v>
      </c>
      <c r="J207" s="16">
        <v>44.600000000000399</v>
      </c>
      <c r="K207" s="26">
        <f t="shared" si="219"/>
        <v>1483.2680000000062</v>
      </c>
      <c r="L207" s="20">
        <f t="shared" ref="L207" si="241">H207*$C$2</f>
        <v>1390.251000000007</v>
      </c>
      <c r="M207" s="38">
        <f t="shared" ref="M207" si="242">J207*$C$3</f>
        <v>125.77200000000111</v>
      </c>
      <c r="N207" s="41">
        <f t="shared" ref="N207" si="243">L207+M207</f>
        <v>1516.0230000000081</v>
      </c>
    </row>
    <row r="208" spans="1:14" x14ac:dyDescent="0.25">
      <c r="A208" s="10">
        <v>44767</v>
      </c>
      <c r="B208">
        <v>2782512</v>
      </c>
      <c r="C208" s="35" t="s">
        <v>367</v>
      </c>
      <c r="D208" s="18" t="s">
        <v>368</v>
      </c>
      <c r="E208" s="12">
        <v>6180.95</v>
      </c>
      <c r="F208" s="17"/>
      <c r="G208" s="12">
        <v>5828.48</v>
      </c>
      <c r="H208" s="16"/>
      <c r="I208" s="12">
        <v>352.46</v>
      </c>
      <c r="J208" s="16"/>
      <c r="K208" s="25"/>
      <c r="L208" s="20"/>
      <c r="M208" s="38"/>
      <c r="N208" s="41"/>
    </row>
    <row r="209" spans="1:21" x14ac:dyDescent="0.25">
      <c r="A209" s="10">
        <v>44798</v>
      </c>
      <c r="B209">
        <v>2782512</v>
      </c>
      <c r="C209" s="35" t="s">
        <v>367</v>
      </c>
      <c r="D209" s="18" t="s">
        <v>368</v>
      </c>
      <c r="E209" s="12">
        <v>6410.04</v>
      </c>
      <c r="F209" s="17">
        <v>229.09</v>
      </c>
      <c r="G209" s="12">
        <v>6015.58</v>
      </c>
      <c r="H209" s="16">
        <v>187.099999999999</v>
      </c>
      <c r="I209" s="12">
        <v>394.45</v>
      </c>
      <c r="J209" s="16">
        <v>41.99</v>
      </c>
      <c r="K209" s="26">
        <f t="shared" si="219"/>
        <v>1413.4853000000001</v>
      </c>
      <c r="L209" s="20">
        <f t="shared" ref="L209" si="244">H209*$C$2</f>
        <v>1328.4099999999928</v>
      </c>
      <c r="M209" s="38">
        <f t="shared" ref="M209" si="245">J209*$C$3</f>
        <v>118.4118</v>
      </c>
      <c r="N209" s="41">
        <f t="shared" ref="N209" si="246">L209+M209</f>
        <v>1446.8217999999929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44767</v>
      </c>
      <c r="B210">
        <v>2619881</v>
      </c>
      <c r="C210" s="35" t="s">
        <v>277</v>
      </c>
      <c r="D210" s="18" t="s">
        <v>184</v>
      </c>
      <c r="E210" s="12">
        <v>3653.49</v>
      </c>
      <c r="F210" s="17"/>
      <c r="G210" s="12">
        <v>2073.89</v>
      </c>
      <c r="H210" s="16"/>
      <c r="I210" s="12">
        <v>1579.59</v>
      </c>
      <c r="J210" s="16"/>
      <c r="K210" s="25"/>
      <c r="L210" s="20"/>
      <c r="M210" s="38"/>
      <c r="N210" s="41"/>
    </row>
    <row r="211" spans="1:21" x14ac:dyDescent="0.25">
      <c r="A211" s="9">
        <v>44798</v>
      </c>
      <c r="B211">
        <v>2619881</v>
      </c>
      <c r="C211" s="35" t="s">
        <v>277</v>
      </c>
      <c r="D211" s="18" t="s">
        <v>184</v>
      </c>
      <c r="E211" s="12">
        <v>3924.61</v>
      </c>
      <c r="F211" s="17">
        <v>271.12</v>
      </c>
      <c r="G211" s="12">
        <v>2274.34</v>
      </c>
      <c r="H211" s="16">
        <v>200.45</v>
      </c>
      <c r="I211" s="12">
        <v>1650.27</v>
      </c>
      <c r="J211" s="16">
        <v>70.679999999999794</v>
      </c>
      <c r="K211" s="26">
        <f t="shared" si="219"/>
        <v>1672.8104000000001</v>
      </c>
      <c r="L211" s="20">
        <f t="shared" ref="L211:L213" si="247">H211*$C$2</f>
        <v>1423.1949999999999</v>
      </c>
      <c r="M211" s="38">
        <f t="shared" ref="M211:M213" si="248">J211*$C$3</f>
        <v>199.3175999999994</v>
      </c>
      <c r="N211" s="41">
        <f t="shared" ref="N211:N213" si="249">L211+M211</f>
        <v>1622.5125999999993</v>
      </c>
    </row>
    <row r="212" spans="1:21" x14ac:dyDescent="0.25">
      <c r="A212" s="9">
        <v>44767</v>
      </c>
      <c r="B212">
        <v>2825748</v>
      </c>
      <c r="C212" s="35" t="s">
        <v>376</v>
      </c>
      <c r="D212" s="18" t="s">
        <v>377</v>
      </c>
      <c r="E212" s="12">
        <v>1223</v>
      </c>
      <c r="F212" s="17"/>
      <c r="G212" s="12">
        <v>1017.83</v>
      </c>
      <c r="H212" s="16"/>
      <c r="I212" s="12">
        <v>205.16</v>
      </c>
      <c r="J212" s="16"/>
      <c r="K212" s="25"/>
      <c r="L212" s="20"/>
      <c r="M212" s="38"/>
      <c r="N212" s="41"/>
    </row>
    <row r="213" spans="1:21" x14ac:dyDescent="0.25">
      <c r="A213" s="9">
        <v>44798</v>
      </c>
      <c r="B213">
        <v>2825748</v>
      </c>
      <c r="C213" s="35" t="s">
        <v>376</v>
      </c>
      <c r="D213" s="18" t="s">
        <v>377</v>
      </c>
      <c r="E213" s="12">
        <v>1525.24</v>
      </c>
      <c r="F213" s="17">
        <v>302.24</v>
      </c>
      <c r="G213" s="12">
        <v>1259.5999999999999</v>
      </c>
      <c r="H213" s="16">
        <v>241.77</v>
      </c>
      <c r="I213" s="12">
        <v>265.64</v>
      </c>
      <c r="J213" s="16">
        <v>60.48</v>
      </c>
      <c r="K213" s="26">
        <f t="shared" si="219"/>
        <v>1864.8208</v>
      </c>
      <c r="L213" s="20">
        <f t="shared" si="247"/>
        <v>1716.567</v>
      </c>
      <c r="M213" s="38">
        <f t="shared" si="248"/>
        <v>170.55359999999999</v>
      </c>
      <c r="N213" s="41">
        <f t="shared" si="249"/>
        <v>1887.1206</v>
      </c>
    </row>
    <row r="214" spans="1:21" x14ac:dyDescent="0.25">
      <c r="A214" s="9">
        <v>44767</v>
      </c>
      <c r="B214">
        <v>1961003</v>
      </c>
      <c r="C214" s="35" t="s">
        <v>278</v>
      </c>
      <c r="D214" s="18" t="s">
        <v>61</v>
      </c>
      <c r="E214" s="12">
        <v>12662.95</v>
      </c>
      <c r="F214" s="17"/>
      <c r="G214" s="12">
        <v>8445.2999999999993</v>
      </c>
      <c r="H214" s="16"/>
      <c r="I214" s="12">
        <v>4217.6400000000003</v>
      </c>
      <c r="J214" s="16"/>
      <c r="K214" s="25"/>
      <c r="L214" s="20"/>
      <c r="M214" s="38"/>
      <c r="N214" s="41"/>
    </row>
    <row r="215" spans="1:21" x14ac:dyDescent="0.25">
      <c r="A215" s="9">
        <v>44798</v>
      </c>
      <c r="B215">
        <v>1961003</v>
      </c>
      <c r="C215" s="35" t="s">
        <v>278</v>
      </c>
      <c r="D215" s="18" t="s">
        <v>61</v>
      </c>
      <c r="E215" s="12">
        <v>12766.09</v>
      </c>
      <c r="F215" s="17">
        <v>103.13999999999901</v>
      </c>
      <c r="G215" s="12">
        <v>8526.59</v>
      </c>
      <c r="H215" s="16">
        <v>81.290000000000902</v>
      </c>
      <c r="I215" s="12">
        <v>4239.5</v>
      </c>
      <c r="J215" s="16">
        <v>21.859999999999701</v>
      </c>
      <c r="K215" s="26">
        <f t="shared" si="219"/>
        <v>636.37379999999382</v>
      </c>
      <c r="L215" s="20">
        <f t="shared" ref="L215" si="250">H215*$C$2</f>
        <v>577.15900000000636</v>
      </c>
      <c r="M215" s="38">
        <f t="shared" ref="M215" si="251">J215*$C$3</f>
        <v>61.64519999999915</v>
      </c>
      <c r="N215" s="41">
        <f t="shared" ref="N215" si="252">L215+M215</f>
        <v>638.80420000000549</v>
      </c>
    </row>
    <row r="216" spans="1:21" x14ac:dyDescent="0.25">
      <c r="A216" s="9">
        <v>44767</v>
      </c>
      <c r="B216">
        <v>3853732</v>
      </c>
      <c r="C216" s="35" t="s">
        <v>279</v>
      </c>
      <c r="D216" s="18" t="s">
        <v>154</v>
      </c>
      <c r="E216" s="12">
        <v>39198.639999999999</v>
      </c>
      <c r="F216" s="17"/>
      <c r="G216" s="12">
        <v>13932.41</v>
      </c>
      <c r="H216" s="16"/>
      <c r="I216" s="12">
        <v>25265.93</v>
      </c>
      <c r="J216" s="16"/>
      <c r="K216" s="25"/>
      <c r="L216" s="20"/>
      <c r="M216" s="38"/>
      <c r="N216" s="41"/>
    </row>
    <row r="217" spans="1:21" x14ac:dyDescent="0.25">
      <c r="A217" s="9">
        <v>44798</v>
      </c>
      <c r="B217">
        <v>3853732</v>
      </c>
      <c r="C217" s="35" t="s">
        <v>279</v>
      </c>
      <c r="D217" s="18" t="s">
        <v>154</v>
      </c>
      <c r="E217" s="12">
        <v>39371.72</v>
      </c>
      <c r="F217" s="17">
        <v>173.080000000002</v>
      </c>
      <c r="G217" s="12">
        <v>14074.44</v>
      </c>
      <c r="H217" s="16">
        <v>142.030000000001</v>
      </c>
      <c r="I217" s="12">
        <v>25296.97</v>
      </c>
      <c r="J217" s="16">
        <v>31.040000000000902</v>
      </c>
      <c r="K217" s="26">
        <f t="shared" si="219"/>
        <v>1067.9036000000124</v>
      </c>
      <c r="L217" s="20">
        <f t="shared" ref="L217" si="253">H217*$C$2</f>
        <v>1008.4130000000071</v>
      </c>
      <c r="M217" s="38">
        <f t="shared" ref="M217" si="254">J217*$C$3</f>
        <v>87.532800000002538</v>
      </c>
      <c r="N217" s="41">
        <f t="shared" ref="N217" si="255">L217+M217</f>
        <v>1095.9458000000095</v>
      </c>
    </row>
    <row r="218" spans="1:21" x14ac:dyDescent="0.25">
      <c r="A218" s="10">
        <v>44767</v>
      </c>
      <c r="B218">
        <v>2254793</v>
      </c>
      <c r="C218" s="35" t="s">
        <v>280</v>
      </c>
      <c r="D218" s="18" t="s">
        <v>62</v>
      </c>
      <c r="E218" s="12">
        <v>853.73</v>
      </c>
      <c r="F218" s="17"/>
      <c r="G218" s="12">
        <v>644.88</v>
      </c>
      <c r="H218" s="16"/>
      <c r="I218" s="12">
        <v>208.84</v>
      </c>
      <c r="J218" s="16"/>
      <c r="K218" s="25"/>
      <c r="L218" s="20"/>
      <c r="M218" s="38"/>
      <c r="N218" s="41"/>
    </row>
    <row r="219" spans="1:21" x14ac:dyDescent="0.25">
      <c r="A219" s="10">
        <v>44798</v>
      </c>
      <c r="B219">
        <v>2254793</v>
      </c>
      <c r="C219" s="35" t="s">
        <v>280</v>
      </c>
      <c r="D219" s="18" t="s">
        <v>62</v>
      </c>
      <c r="E219" s="12">
        <v>871.03</v>
      </c>
      <c r="F219" s="17">
        <v>17.3</v>
      </c>
      <c r="G219" s="12">
        <v>658.73</v>
      </c>
      <c r="H219" s="16">
        <v>13.85</v>
      </c>
      <c r="I219" s="12">
        <v>212.3</v>
      </c>
      <c r="J219" s="16">
        <v>3.4600000000000102</v>
      </c>
      <c r="K219" s="26">
        <f t="shared" si="219"/>
        <v>106.741</v>
      </c>
      <c r="L219" s="20">
        <f t="shared" ref="L219" si="256">H219*$C$2</f>
        <v>98.334999999999994</v>
      </c>
      <c r="M219" s="38">
        <f t="shared" ref="M219" si="257">J219*$C$3</f>
        <v>9.7572000000000276</v>
      </c>
      <c r="N219" s="41">
        <f t="shared" ref="N219" si="258">L219+M219</f>
        <v>108.09220000000002</v>
      </c>
    </row>
    <row r="220" spans="1:21" x14ac:dyDescent="0.25">
      <c r="A220" s="9">
        <v>44767</v>
      </c>
      <c r="B220">
        <v>3435883</v>
      </c>
      <c r="C220" s="35" t="s">
        <v>281</v>
      </c>
      <c r="D220" s="18" t="s">
        <v>128</v>
      </c>
      <c r="E220" s="12">
        <v>24430.115000000002</v>
      </c>
      <c r="F220" s="17"/>
      <c r="G220" s="12">
        <v>16504.941999999999</v>
      </c>
      <c r="H220" s="16"/>
      <c r="I220" s="12">
        <v>7925.0959999999995</v>
      </c>
      <c r="J220" s="16"/>
      <c r="K220" s="25"/>
      <c r="L220" s="20"/>
      <c r="M220" s="38"/>
      <c r="N220" s="41"/>
    </row>
    <row r="221" spans="1:21" x14ac:dyDescent="0.25">
      <c r="A221" s="9">
        <v>44798</v>
      </c>
      <c r="B221">
        <v>3435883</v>
      </c>
      <c r="C221" s="35" t="s">
        <v>281</v>
      </c>
      <c r="D221" s="18" t="s">
        <v>128</v>
      </c>
      <c r="E221" s="12">
        <v>24763.762999999999</v>
      </c>
      <c r="F221" s="17">
        <v>333.64799999999701</v>
      </c>
      <c r="G221" s="12">
        <v>16764.398000000001</v>
      </c>
      <c r="H221" s="16">
        <v>259.45600000000201</v>
      </c>
      <c r="I221" s="12">
        <v>7999.2879999999996</v>
      </c>
      <c r="J221" s="16">
        <v>74.191999999999993</v>
      </c>
      <c r="K221" s="26">
        <f t="shared" si="219"/>
        <v>2058.6081599999816</v>
      </c>
      <c r="L221" s="20">
        <f t="shared" ref="L221" si="259">H221*$C$2</f>
        <v>1842.1376000000141</v>
      </c>
      <c r="M221" s="38">
        <f t="shared" ref="M221" si="260">J221*$C$3</f>
        <v>209.22143999999997</v>
      </c>
      <c r="N221" s="41">
        <f t="shared" ref="N221" si="261">L221+M221</f>
        <v>2051.3590400000139</v>
      </c>
    </row>
    <row r="222" spans="1:21" x14ac:dyDescent="0.25">
      <c r="A222" s="9">
        <v>44767</v>
      </c>
      <c r="B222">
        <v>2247751</v>
      </c>
      <c r="C222" s="35" t="s">
        <v>282</v>
      </c>
      <c r="D222" s="18" t="s">
        <v>63</v>
      </c>
      <c r="E222" s="12">
        <v>782.2</v>
      </c>
      <c r="F222" s="17"/>
      <c r="G222" s="12">
        <v>780.76</v>
      </c>
      <c r="H222" s="16"/>
      <c r="I222" s="12">
        <v>1.44</v>
      </c>
      <c r="J222" s="16"/>
      <c r="K222" s="25"/>
      <c r="L222" s="20"/>
      <c r="M222" s="38"/>
      <c r="N222" s="41"/>
    </row>
    <row r="223" spans="1:21" x14ac:dyDescent="0.25">
      <c r="A223" s="9">
        <v>44798</v>
      </c>
      <c r="B223">
        <v>2247751</v>
      </c>
      <c r="C223" s="35" t="s">
        <v>282</v>
      </c>
      <c r="D223" s="18" t="s">
        <v>63</v>
      </c>
      <c r="E223" s="12">
        <v>782.22</v>
      </c>
      <c r="F223" s="17">
        <v>1.99999999999818E-2</v>
      </c>
      <c r="G223" s="12">
        <v>780.77</v>
      </c>
      <c r="H223" s="16">
        <v>9.9999999999909103E-3</v>
      </c>
      <c r="I223" s="12">
        <v>1.44</v>
      </c>
      <c r="J223" s="16">
        <v>0</v>
      </c>
      <c r="K223" s="26">
        <f t="shared" si="219"/>
        <v>0.1233999999998877</v>
      </c>
      <c r="L223" s="20">
        <f t="shared" ref="L223" si="262">H223*$C$2</f>
        <v>7.0999999999935462E-2</v>
      </c>
      <c r="M223" s="38">
        <f t="shared" ref="M223" si="263">J223*$C$3</f>
        <v>0</v>
      </c>
      <c r="N223" s="41">
        <f t="shared" ref="N223" si="264">L223+M223</f>
        <v>7.0999999999935462E-2</v>
      </c>
    </row>
    <row r="224" spans="1:21" x14ac:dyDescent="0.25">
      <c r="A224" s="9">
        <v>44767</v>
      </c>
      <c r="B224">
        <v>1889121</v>
      </c>
      <c r="C224" s="35" t="s">
        <v>283</v>
      </c>
      <c r="D224" s="18" t="s">
        <v>150</v>
      </c>
      <c r="E224" s="12">
        <v>32580.92</v>
      </c>
      <c r="F224" s="17"/>
      <c r="G224" s="12">
        <v>28422.43</v>
      </c>
      <c r="H224" s="16"/>
      <c r="I224" s="12">
        <v>4158.4799999999996</v>
      </c>
      <c r="J224" s="16"/>
      <c r="K224" s="25"/>
      <c r="L224" s="20"/>
      <c r="M224" s="38"/>
      <c r="N224" s="41"/>
    </row>
    <row r="225" spans="1:16" x14ac:dyDescent="0.25">
      <c r="A225" s="9">
        <v>44798</v>
      </c>
      <c r="B225">
        <v>1889121</v>
      </c>
      <c r="C225" s="35" t="s">
        <v>283</v>
      </c>
      <c r="D225" s="18" t="s">
        <v>150</v>
      </c>
      <c r="E225" s="12">
        <v>32965.85</v>
      </c>
      <c r="F225" s="17">
        <v>384.92999999999699</v>
      </c>
      <c r="G225" s="12">
        <v>28700.16</v>
      </c>
      <c r="H225" s="16">
        <v>277.73</v>
      </c>
      <c r="I225" s="12">
        <v>4265.68</v>
      </c>
      <c r="J225" s="16">
        <v>107.2</v>
      </c>
      <c r="K225" s="26">
        <f t="shared" si="219"/>
        <v>2375.0180999999816</v>
      </c>
      <c r="L225" s="20">
        <f t="shared" ref="L225" si="265">H225*$C$2</f>
        <v>1971.883</v>
      </c>
      <c r="M225" s="38">
        <f t="shared" ref="M225" si="266">J225*$C$3</f>
        <v>302.30399999999997</v>
      </c>
      <c r="N225" s="41">
        <f t="shared" ref="N225" si="267">L225+M225</f>
        <v>2274.1869999999999</v>
      </c>
    </row>
    <row r="226" spans="1:16" x14ac:dyDescent="0.25">
      <c r="A226" s="10">
        <v>44767</v>
      </c>
      <c r="B226">
        <v>2776584</v>
      </c>
      <c r="C226" s="35" t="s">
        <v>284</v>
      </c>
      <c r="D226" s="18" t="s">
        <v>64</v>
      </c>
      <c r="E226" s="12">
        <v>5118.03</v>
      </c>
      <c r="F226" s="17"/>
      <c r="G226" s="12">
        <v>4322.74</v>
      </c>
      <c r="H226" s="16"/>
      <c r="I226" s="12">
        <v>795.28</v>
      </c>
      <c r="J226" s="16"/>
      <c r="K226" s="25"/>
      <c r="L226" s="20"/>
      <c r="M226" s="38"/>
      <c r="N226" s="41"/>
    </row>
    <row r="227" spans="1:16" x14ac:dyDescent="0.25">
      <c r="A227" s="10">
        <v>44798</v>
      </c>
      <c r="B227">
        <v>2776584</v>
      </c>
      <c r="C227" s="35" t="s">
        <v>284</v>
      </c>
      <c r="D227" s="18" t="s">
        <v>64</v>
      </c>
      <c r="E227" s="12">
        <v>5251.79</v>
      </c>
      <c r="F227" s="17">
        <v>133.76</v>
      </c>
      <c r="G227" s="12">
        <v>4437.6400000000003</v>
      </c>
      <c r="H227" s="16">
        <v>114.900000000001</v>
      </c>
      <c r="I227" s="12">
        <v>814.12</v>
      </c>
      <c r="J227" s="16">
        <v>18.84</v>
      </c>
      <c r="K227" s="26">
        <f t="shared" si="219"/>
        <v>825.29919999999993</v>
      </c>
      <c r="L227" s="20">
        <f t="shared" ref="L227" si="268">H227*$C$2</f>
        <v>815.79000000000701</v>
      </c>
      <c r="M227" s="38">
        <f t="shared" ref="M227" si="269">J227*$C$3</f>
        <v>53.128799999999998</v>
      </c>
      <c r="N227" s="41">
        <f t="shared" ref="N227" si="270">L227+M227</f>
        <v>868.91880000000697</v>
      </c>
    </row>
    <row r="228" spans="1:16" x14ac:dyDescent="0.25">
      <c r="A228" s="9">
        <v>44767</v>
      </c>
      <c r="B228">
        <v>2747072</v>
      </c>
      <c r="C228" s="35" t="s">
        <v>285</v>
      </c>
      <c r="D228" s="18" t="s">
        <v>65</v>
      </c>
      <c r="E228" s="12">
        <v>9562.02</v>
      </c>
      <c r="F228" s="17"/>
      <c r="G228" s="12">
        <v>6224.28</v>
      </c>
      <c r="H228" s="16"/>
      <c r="I228" s="12">
        <v>3337.73</v>
      </c>
      <c r="J228" s="16"/>
      <c r="K228" s="25"/>
      <c r="L228" s="20"/>
      <c r="M228" s="38"/>
      <c r="N228" s="41"/>
    </row>
    <row r="229" spans="1:16" x14ac:dyDescent="0.25">
      <c r="A229" s="9">
        <v>44798</v>
      </c>
      <c r="B229">
        <v>2747072</v>
      </c>
      <c r="C229" s="35" t="s">
        <v>285</v>
      </c>
      <c r="D229" s="18" t="s">
        <v>65</v>
      </c>
      <c r="E229" s="12">
        <v>9607.1299999999992</v>
      </c>
      <c r="F229" s="17">
        <v>45.110000000000603</v>
      </c>
      <c r="G229" s="12">
        <v>6255.03</v>
      </c>
      <c r="H229" s="16">
        <v>30.75</v>
      </c>
      <c r="I229" s="12">
        <v>3352.1</v>
      </c>
      <c r="J229" s="16">
        <v>14.3699999999999</v>
      </c>
      <c r="K229" s="26">
        <f t="shared" si="219"/>
        <v>278.32870000000372</v>
      </c>
      <c r="L229" s="20">
        <f t="shared" ref="L229" si="271">H229*$C$2</f>
        <v>218.32499999999999</v>
      </c>
      <c r="M229" s="38">
        <f t="shared" ref="M229" si="272">J229*$C$3</f>
        <v>40.523399999999718</v>
      </c>
      <c r="N229" s="41">
        <f t="shared" ref="N229" si="273">L229+M229</f>
        <v>258.84839999999969</v>
      </c>
      <c r="P229" s="3"/>
    </row>
    <row r="230" spans="1:16" x14ac:dyDescent="0.25">
      <c r="A230" s="9">
        <v>44767</v>
      </c>
      <c r="B230">
        <v>4284816</v>
      </c>
      <c r="C230" s="35" t="s">
        <v>286</v>
      </c>
      <c r="D230" s="18" t="s">
        <v>65</v>
      </c>
      <c r="E230" s="12">
        <v>199.00299999999999</v>
      </c>
      <c r="F230" s="17"/>
      <c r="G230" s="12">
        <v>189.40100000000001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25">
      <c r="A231" s="9">
        <v>44798</v>
      </c>
      <c r="B231">
        <v>4284816</v>
      </c>
      <c r="C231" s="35" t="s">
        <v>286</v>
      </c>
      <c r="D231" s="18" t="s">
        <v>65</v>
      </c>
      <c r="E231" s="12">
        <v>199.00299999999999</v>
      </c>
      <c r="F231" s="17">
        <v>0</v>
      </c>
      <c r="G231" s="12">
        <v>189.40100000000001</v>
      </c>
      <c r="H231" s="16">
        <v>0</v>
      </c>
      <c r="I231" s="12">
        <v>9.6020000000000003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44767</v>
      </c>
      <c r="B232">
        <v>2254520</v>
      </c>
      <c r="C232" s="35" t="s">
        <v>287</v>
      </c>
      <c r="D232" s="18" t="s">
        <v>66</v>
      </c>
      <c r="E232" s="12">
        <v>898.6</v>
      </c>
      <c r="F232" s="17"/>
      <c r="G232" s="12">
        <v>460.64</v>
      </c>
      <c r="H232" s="16"/>
      <c r="I232" s="12">
        <v>437.95</v>
      </c>
      <c r="J232" s="16"/>
      <c r="K232" s="25"/>
      <c r="L232" s="20"/>
      <c r="M232" s="38"/>
      <c r="N232" s="41"/>
    </row>
    <row r="233" spans="1:16" x14ac:dyDescent="0.25">
      <c r="A233" s="9">
        <v>44798</v>
      </c>
      <c r="B233">
        <v>2254520</v>
      </c>
      <c r="C233" s="35" t="s">
        <v>287</v>
      </c>
      <c r="D233" s="18" t="s">
        <v>66</v>
      </c>
      <c r="E233" s="12">
        <v>941.65</v>
      </c>
      <c r="F233" s="17">
        <v>43.05</v>
      </c>
      <c r="G233" s="12">
        <v>494.96</v>
      </c>
      <c r="H233" s="16">
        <v>34.3200000000001</v>
      </c>
      <c r="I233" s="12">
        <v>446.68</v>
      </c>
      <c r="J233" s="16">
        <v>8.73000000000002</v>
      </c>
      <c r="K233" s="26">
        <f t="shared" si="219"/>
        <v>265.61849999999998</v>
      </c>
      <c r="L233" s="20">
        <f t="shared" ref="L233" si="277">H233*$C$2</f>
        <v>243.67200000000071</v>
      </c>
      <c r="M233" s="38">
        <f t="shared" ref="M233" si="278">J233*$C$3</f>
        <v>24.618600000000054</v>
      </c>
      <c r="N233" s="41">
        <f t="shared" ref="N233" si="279">L233+M233</f>
        <v>268.29060000000078</v>
      </c>
    </row>
    <row r="234" spans="1:16" x14ac:dyDescent="0.25">
      <c r="A234" s="10">
        <v>44767</v>
      </c>
      <c r="B234">
        <v>2046034</v>
      </c>
      <c r="C234" s="35" t="s">
        <v>288</v>
      </c>
      <c r="D234" s="18" t="s">
        <v>365</v>
      </c>
      <c r="E234" s="12">
        <v>154.65</v>
      </c>
      <c r="F234" s="17"/>
      <c r="G234" s="12">
        <v>126.26</v>
      </c>
      <c r="H234" s="16"/>
      <c r="I234" s="12">
        <v>28.38</v>
      </c>
      <c r="J234" s="16"/>
      <c r="K234" s="25"/>
      <c r="L234" s="20"/>
      <c r="M234" s="38"/>
      <c r="N234" s="41"/>
    </row>
    <row r="235" spans="1:16" x14ac:dyDescent="0.25">
      <c r="A235" s="10">
        <v>44798</v>
      </c>
      <c r="B235">
        <v>2046034</v>
      </c>
      <c r="C235" s="35" t="s">
        <v>288</v>
      </c>
      <c r="D235" s="18" t="s">
        <v>365</v>
      </c>
      <c r="E235" s="12">
        <v>158.27000000000001</v>
      </c>
      <c r="F235" s="17">
        <v>3.62</v>
      </c>
      <c r="G235" s="12">
        <v>129.87</v>
      </c>
      <c r="H235" s="16">
        <v>3.61</v>
      </c>
      <c r="I235" s="12">
        <v>28.39</v>
      </c>
      <c r="J235" s="16">
        <v>1.00000000000016E-2</v>
      </c>
      <c r="K235" s="26">
        <f t="shared" si="219"/>
        <v>22.3354</v>
      </c>
      <c r="L235" s="20">
        <f t="shared" ref="L235" si="280">H235*$C$2</f>
        <v>25.630999999999997</v>
      </c>
      <c r="M235" s="38">
        <f t="shared" ref="M235" si="281">J235*$C$3</f>
        <v>2.820000000000451E-2</v>
      </c>
      <c r="N235" s="41">
        <f t="shared" ref="N235" si="282">L235+M235</f>
        <v>25.659200000000002</v>
      </c>
    </row>
    <row r="236" spans="1:16" x14ac:dyDescent="0.25">
      <c r="A236" s="9">
        <v>44767</v>
      </c>
      <c r="B236">
        <v>2614629</v>
      </c>
      <c r="C236" s="35" t="s">
        <v>289</v>
      </c>
      <c r="D236" s="18" t="s">
        <v>119</v>
      </c>
      <c r="E236" s="12">
        <v>4794.0200000000004</v>
      </c>
      <c r="F236" s="17"/>
      <c r="G236" s="12">
        <v>2223.4</v>
      </c>
      <c r="H236" s="16"/>
      <c r="I236" s="12">
        <v>2570.6</v>
      </c>
      <c r="J236" s="16"/>
      <c r="K236" s="25"/>
      <c r="L236" s="20"/>
      <c r="M236" s="38"/>
      <c r="N236" s="41"/>
    </row>
    <row r="237" spans="1:16" x14ac:dyDescent="0.25">
      <c r="A237" s="9">
        <v>44798</v>
      </c>
      <c r="B237">
        <v>2614629</v>
      </c>
      <c r="C237" s="35" t="s">
        <v>289</v>
      </c>
      <c r="D237" s="18" t="s">
        <v>119</v>
      </c>
      <c r="E237" s="12">
        <v>4881.8999999999996</v>
      </c>
      <c r="F237" s="17">
        <v>87.880000000000095</v>
      </c>
      <c r="G237" s="12">
        <v>2296.4299999999998</v>
      </c>
      <c r="H237" s="16">
        <v>73.029999999999703</v>
      </c>
      <c r="I237" s="12">
        <v>2585.4499999999998</v>
      </c>
      <c r="J237" s="16">
        <v>14.850000000000399</v>
      </c>
      <c r="K237" s="26">
        <f t="shared" si="219"/>
        <v>542.21960000000058</v>
      </c>
      <c r="L237" s="20">
        <f t="shared" ref="L237" si="283">H237*$C$2</f>
        <v>518.51299999999787</v>
      </c>
      <c r="M237" s="38">
        <f t="shared" ref="M237" si="284">J237*$C$3</f>
        <v>41.877000000001125</v>
      </c>
      <c r="N237" s="41">
        <f t="shared" ref="N237" si="285">L237+M237</f>
        <v>560.38999999999896</v>
      </c>
    </row>
    <row r="238" spans="1:16" x14ac:dyDescent="0.25">
      <c r="A238" s="9">
        <v>44767</v>
      </c>
      <c r="B238">
        <v>2350282</v>
      </c>
      <c r="C238" s="35" t="s">
        <v>290</v>
      </c>
      <c r="D238" s="18" t="s">
        <v>67</v>
      </c>
      <c r="E238" s="12">
        <v>6366.98</v>
      </c>
      <c r="F238" s="17"/>
      <c r="G238" s="12">
        <v>4605.24</v>
      </c>
      <c r="H238" s="16"/>
      <c r="I238" s="12">
        <v>1761.73</v>
      </c>
      <c r="J238" s="16"/>
      <c r="K238" s="25"/>
      <c r="L238" s="20"/>
      <c r="M238" s="38"/>
      <c r="N238" s="41"/>
    </row>
    <row r="239" spans="1:16" x14ac:dyDescent="0.25">
      <c r="A239" s="9">
        <v>44798</v>
      </c>
      <c r="B239">
        <v>2350282</v>
      </c>
      <c r="C239" s="35" t="s">
        <v>290</v>
      </c>
      <c r="D239" s="18" t="s">
        <v>67</v>
      </c>
      <c r="E239" s="12">
        <v>6463.63</v>
      </c>
      <c r="F239" s="17">
        <v>96.649999999999594</v>
      </c>
      <c r="G239" s="12">
        <v>4676.3500000000004</v>
      </c>
      <c r="H239" s="16">
        <v>71.110000000000596</v>
      </c>
      <c r="I239" s="12">
        <v>1787.27</v>
      </c>
      <c r="J239" s="16">
        <v>25.54</v>
      </c>
      <c r="K239" s="26">
        <f t="shared" si="219"/>
        <v>596.33049999999753</v>
      </c>
      <c r="L239" s="20">
        <f t="shared" ref="L239" si="286">H239*$C$2</f>
        <v>504.88100000000424</v>
      </c>
      <c r="M239" s="38">
        <f t="shared" ref="M239" si="287">J239*$C$3</f>
        <v>72.022799999999989</v>
      </c>
      <c r="N239" s="41">
        <f t="shared" ref="N239" si="288">L239+M239</f>
        <v>576.90380000000425</v>
      </c>
    </row>
    <row r="240" spans="1:16" x14ac:dyDescent="0.25">
      <c r="A240" s="9">
        <v>44767</v>
      </c>
      <c r="B240">
        <v>2550930</v>
      </c>
      <c r="C240" s="35" t="s">
        <v>382</v>
      </c>
      <c r="D240" s="18" t="s">
        <v>383</v>
      </c>
      <c r="E240" s="12">
        <v>4248.28</v>
      </c>
      <c r="F240" s="17"/>
      <c r="G240" s="12">
        <v>774.46</v>
      </c>
      <c r="H240" s="16"/>
      <c r="I240" s="12">
        <v>3473.81</v>
      </c>
      <c r="J240" s="16"/>
      <c r="K240" s="25"/>
      <c r="L240" s="20"/>
      <c r="M240" s="38"/>
      <c r="N240" s="41"/>
    </row>
    <row r="241" spans="1:14" x14ac:dyDescent="0.25">
      <c r="A241" s="9">
        <v>44798</v>
      </c>
      <c r="B241">
        <v>2550930</v>
      </c>
      <c r="C241" s="35" t="s">
        <v>382</v>
      </c>
      <c r="D241" s="18" t="s">
        <v>383</v>
      </c>
      <c r="E241" s="12">
        <v>4248.28</v>
      </c>
      <c r="F241" s="17">
        <v>0</v>
      </c>
      <c r="G241" s="12">
        <v>774.46</v>
      </c>
      <c r="H241" s="16">
        <v>0</v>
      </c>
      <c r="I241" s="12">
        <v>3473.81</v>
      </c>
      <c r="J241" s="16">
        <v>0</v>
      </c>
      <c r="K241" s="26">
        <f t="shared" si="219"/>
        <v>0</v>
      </c>
      <c r="L241" s="20">
        <f t="shared" ref="L241" si="289">H241*$C$2</f>
        <v>0</v>
      </c>
      <c r="M241" s="38">
        <f t="shared" ref="M241" si="290">J241*$C$3</f>
        <v>0</v>
      </c>
      <c r="N241" s="41">
        <f t="shared" ref="N241" si="291">L241+M241</f>
        <v>0</v>
      </c>
    </row>
    <row r="242" spans="1:14" x14ac:dyDescent="0.25">
      <c r="A242" s="10">
        <v>44767</v>
      </c>
      <c r="B242">
        <v>2771688</v>
      </c>
      <c r="C242" s="35" t="s">
        <v>291</v>
      </c>
      <c r="D242" s="18" t="s">
        <v>70</v>
      </c>
      <c r="E242" s="12">
        <v>84764.58</v>
      </c>
      <c r="F242" s="17"/>
      <c r="G242" s="12">
        <v>55851.51</v>
      </c>
      <c r="H242" s="16"/>
      <c r="I242" s="12">
        <v>28913.07</v>
      </c>
      <c r="J242" s="16"/>
      <c r="K242" s="25"/>
      <c r="L242" s="20"/>
      <c r="M242" s="38"/>
      <c r="N242" s="41"/>
    </row>
    <row r="243" spans="1:14" x14ac:dyDescent="0.25">
      <c r="A243" s="10">
        <v>44798</v>
      </c>
      <c r="B243">
        <v>2771688</v>
      </c>
      <c r="C243" s="35" t="s">
        <v>291</v>
      </c>
      <c r="D243" s="18" t="s">
        <v>70</v>
      </c>
      <c r="E243" s="12">
        <v>85164.39</v>
      </c>
      <c r="F243" s="17">
        <v>399.80999999999801</v>
      </c>
      <c r="G243" s="12">
        <v>56106.09</v>
      </c>
      <c r="H243" s="16">
        <v>254.580000000002</v>
      </c>
      <c r="I243" s="12">
        <v>29058.29</v>
      </c>
      <c r="J243" s="16">
        <v>145.22000000000099</v>
      </c>
      <c r="K243" s="26">
        <f t="shared" si="219"/>
        <v>2466.8276999999875</v>
      </c>
      <c r="L243" s="20">
        <f t="shared" ref="L243" si="292">H243*$C$2</f>
        <v>1807.5180000000141</v>
      </c>
      <c r="M243" s="38">
        <f t="shared" ref="M243" si="293">J243*$C$3</f>
        <v>409.52040000000278</v>
      </c>
      <c r="N243" s="41">
        <f t="shared" ref="N243" si="294">L243+M243</f>
        <v>2217.0384000000167</v>
      </c>
    </row>
    <row r="244" spans="1:14" x14ac:dyDescent="0.25">
      <c r="A244" s="9">
        <v>44767</v>
      </c>
      <c r="B244">
        <v>2138089</v>
      </c>
      <c r="C244" s="35" t="s">
        <v>292</v>
      </c>
      <c r="D244" s="18" t="s">
        <v>68</v>
      </c>
      <c r="E244" s="12">
        <v>8211.58</v>
      </c>
      <c r="F244" s="17"/>
      <c r="G244" s="12">
        <v>5281.44</v>
      </c>
      <c r="H244" s="16"/>
      <c r="I244" s="12">
        <v>2930.13</v>
      </c>
      <c r="J244" s="16"/>
      <c r="K244" s="25"/>
      <c r="L244" s="20"/>
      <c r="M244" s="38"/>
      <c r="N244" s="41"/>
    </row>
    <row r="245" spans="1:14" x14ac:dyDescent="0.25">
      <c r="A245" s="9">
        <v>44798</v>
      </c>
      <c r="B245">
        <v>2138089</v>
      </c>
      <c r="C245" s="35" t="s">
        <v>292</v>
      </c>
      <c r="D245" s="18" t="s">
        <v>68</v>
      </c>
      <c r="E245" s="12">
        <v>8222.56</v>
      </c>
      <c r="F245" s="17">
        <v>10.979999999999601</v>
      </c>
      <c r="G245" s="12">
        <v>5289.11</v>
      </c>
      <c r="H245" s="16">
        <v>7.6699999999991597</v>
      </c>
      <c r="I245" s="12">
        <v>2933.44</v>
      </c>
      <c r="J245" s="16">
        <v>3.3099999999999499</v>
      </c>
      <c r="K245" s="26">
        <f t="shared" si="219"/>
        <v>67.746599999997542</v>
      </c>
      <c r="L245" s="20">
        <f t="shared" ref="L245" si="295">H245*$C$2</f>
        <v>54.456999999994032</v>
      </c>
      <c r="M245" s="38">
        <f t="shared" ref="M245" si="296">J245*$C$3</f>
        <v>9.3341999999998588</v>
      </c>
      <c r="N245" s="41">
        <f t="shared" ref="N245" si="297">L245+M245</f>
        <v>63.791199999993893</v>
      </c>
    </row>
    <row r="246" spans="1:14" x14ac:dyDescent="0.25">
      <c r="A246" s="9">
        <v>44767</v>
      </c>
      <c r="B246">
        <v>2795488</v>
      </c>
      <c r="C246" s="35" t="s">
        <v>293</v>
      </c>
      <c r="D246" s="18" t="s">
        <v>138</v>
      </c>
      <c r="E246" s="12">
        <v>4108.79</v>
      </c>
      <c r="F246" s="17"/>
      <c r="G246" s="12">
        <v>2955.9</v>
      </c>
      <c r="H246" s="16"/>
      <c r="I246" s="12">
        <v>1152.8800000000001</v>
      </c>
      <c r="J246" s="16"/>
      <c r="K246" s="25"/>
      <c r="L246" s="20"/>
      <c r="M246" s="38"/>
      <c r="N246" s="41"/>
    </row>
    <row r="247" spans="1:14" x14ac:dyDescent="0.25">
      <c r="A247" s="9">
        <v>44798</v>
      </c>
      <c r="B247">
        <v>2795488</v>
      </c>
      <c r="C247" s="35" t="s">
        <v>293</v>
      </c>
      <c r="D247" s="18" t="s">
        <v>138</v>
      </c>
      <c r="E247" s="12">
        <v>4235.71</v>
      </c>
      <c r="F247" s="17">
        <v>126.92</v>
      </c>
      <c r="G247" s="12">
        <v>3070.51</v>
      </c>
      <c r="H247" s="16">
        <v>114.61</v>
      </c>
      <c r="I247" s="12">
        <v>1165.19</v>
      </c>
      <c r="J247" s="16">
        <v>12.309999999999899</v>
      </c>
      <c r="K247" s="26">
        <f t="shared" si="219"/>
        <v>783.09640000000002</v>
      </c>
      <c r="L247" s="20">
        <f t="shared" ref="L247" si="298">H247*$C$2</f>
        <v>813.73099999999999</v>
      </c>
      <c r="M247" s="38">
        <f t="shared" ref="M247" si="299">J247*$C$3</f>
        <v>34.714199999999714</v>
      </c>
      <c r="N247" s="41">
        <f t="shared" ref="N247" si="300">L247+M247</f>
        <v>848.44519999999966</v>
      </c>
    </row>
    <row r="248" spans="1:14" x14ac:dyDescent="0.25">
      <c r="A248" s="9">
        <v>44767</v>
      </c>
      <c r="B248">
        <v>2073221</v>
      </c>
      <c r="C248" s="35" t="s">
        <v>294</v>
      </c>
      <c r="D248" s="18" t="s">
        <v>69</v>
      </c>
      <c r="E248" s="12">
        <v>4953.46</v>
      </c>
      <c r="F248" s="17"/>
      <c r="G248" s="12">
        <v>3781.14</v>
      </c>
      <c r="H248" s="16"/>
      <c r="I248" s="12">
        <v>1172.3</v>
      </c>
      <c r="J248" s="16"/>
      <c r="K248" s="25"/>
      <c r="L248" s="20"/>
      <c r="M248" s="38"/>
      <c r="N248" s="41"/>
    </row>
    <row r="249" spans="1:14" x14ac:dyDescent="0.25">
      <c r="A249" s="9">
        <v>44798</v>
      </c>
      <c r="B249">
        <v>2073221</v>
      </c>
      <c r="C249" s="35" t="s">
        <v>294</v>
      </c>
      <c r="D249" s="18" t="s">
        <v>69</v>
      </c>
      <c r="E249" s="12">
        <v>5142.21</v>
      </c>
      <c r="F249" s="17">
        <v>188.75</v>
      </c>
      <c r="G249" s="12">
        <v>3951.47</v>
      </c>
      <c r="H249" s="16">
        <v>170.33</v>
      </c>
      <c r="I249" s="12">
        <v>1190.73</v>
      </c>
      <c r="J249" s="16">
        <v>18.430000000000099</v>
      </c>
      <c r="K249" s="26">
        <f t="shared" si="219"/>
        <v>1164.5875000000001</v>
      </c>
      <c r="L249" s="20">
        <f t="shared" ref="L249" si="301">H249*$C$2</f>
        <v>1209.3430000000001</v>
      </c>
      <c r="M249" s="38">
        <f t="shared" ref="M249" si="302">J249*$C$3</f>
        <v>51.972600000000277</v>
      </c>
      <c r="N249" s="41">
        <f t="shared" ref="N249" si="303">L249+M249</f>
        <v>1261.3156000000004</v>
      </c>
    </row>
    <row r="250" spans="1:14" x14ac:dyDescent="0.25">
      <c r="A250" s="10">
        <v>44767</v>
      </c>
      <c r="B250">
        <v>4242380</v>
      </c>
      <c r="C250" s="35" t="s">
        <v>295</v>
      </c>
      <c r="D250" s="18" t="s">
        <v>70</v>
      </c>
      <c r="E250" s="12">
        <v>79842.619000000006</v>
      </c>
      <c r="F250" s="17"/>
      <c r="G250" s="12">
        <v>53249.322</v>
      </c>
      <c r="H250" s="16"/>
      <c r="I250" s="12">
        <v>26593.296999999999</v>
      </c>
      <c r="J250" s="16"/>
      <c r="K250" s="25"/>
      <c r="L250" s="20"/>
      <c r="M250" s="38"/>
      <c r="N250" s="41"/>
    </row>
    <row r="251" spans="1:14" x14ac:dyDescent="0.25">
      <c r="A251" s="10">
        <v>44798</v>
      </c>
      <c r="B251">
        <v>4242380</v>
      </c>
      <c r="C251" s="35" t="s">
        <v>295</v>
      </c>
      <c r="D251" s="18" t="s">
        <v>70</v>
      </c>
      <c r="E251" s="12">
        <v>80249.869000000006</v>
      </c>
      <c r="F251" s="17">
        <v>407.25</v>
      </c>
      <c r="G251" s="12">
        <v>53541.283000000003</v>
      </c>
      <c r="H251" s="16">
        <v>291.96100000000303</v>
      </c>
      <c r="I251" s="12">
        <v>26708.585999999999</v>
      </c>
      <c r="J251" s="16">
        <v>115.288999999997</v>
      </c>
      <c r="K251" s="26">
        <f t="shared" si="219"/>
        <v>2512.7325000000001</v>
      </c>
      <c r="L251" s="20">
        <f t="shared" ref="L251" si="304">H251*$C$2</f>
        <v>2072.9231000000213</v>
      </c>
      <c r="M251" s="38">
        <f t="shared" ref="M251" si="305">J251*$C$3</f>
        <v>325.11497999999153</v>
      </c>
      <c r="N251" s="41">
        <f t="shared" ref="N251" si="306">L251+M251</f>
        <v>2398.038080000013</v>
      </c>
    </row>
    <row r="252" spans="1:14" x14ac:dyDescent="0.25">
      <c r="A252" s="9">
        <v>44767</v>
      </c>
      <c r="B252">
        <v>2049477</v>
      </c>
      <c r="C252" s="35" t="s">
        <v>296</v>
      </c>
      <c r="D252" s="18" t="s">
        <v>71</v>
      </c>
      <c r="E252" s="12">
        <v>17065.54</v>
      </c>
      <c r="F252" s="17"/>
      <c r="G252" s="12">
        <v>11572.92</v>
      </c>
      <c r="H252" s="16"/>
      <c r="I252" s="12">
        <v>5492.61</v>
      </c>
      <c r="J252" s="16"/>
      <c r="K252" s="25"/>
      <c r="L252" s="20"/>
      <c r="M252" s="38"/>
      <c r="N252" s="41"/>
    </row>
    <row r="253" spans="1:14" x14ac:dyDescent="0.25">
      <c r="A253" s="9">
        <v>44798</v>
      </c>
      <c r="B253">
        <v>2049477</v>
      </c>
      <c r="C253" s="35" t="s">
        <v>296</v>
      </c>
      <c r="D253" s="18" t="s">
        <v>71</v>
      </c>
      <c r="E253" s="12">
        <v>17197.580000000002</v>
      </c>
      <c r="F253" s="17">
        <v>132.04000000000099</v>
      </c>
      <c r="G253" s="12">
        <v>11668.64</v>
      </c>
      <c r="H253" s="16">
        <v>95.719999999999303</v>
      </c>
      <c r="I253" s="12">
        <v>5528.92</v>
      </c>
      <c r="J253" s="16">
        <v>36.3100000000004</v>
      </c>
      <c r="K253" s="26">
        <f t="shared" si="219"/>
        <v>814.68680000000609</v>
      </c>
      <c r="L253" s="20">
        <f t="shared" ref="L253" si="307">H253*$C$2</f>
        <v>679.61199999999496</v>
      </c>
      <c r="M253" s="38">
        <f t="shared" ref="M253" si="308">J253*$C$3</f>
        <v>102.39420000000112</v>
      </c>
      <c r="N253" s="41">
        <f t="shared" ref="N253" si="309">L253+M253</f>
        <v>782.00619999999606</v>
      </c>
    </row>
    <row r="254" spans="1:14" x14ac:dyDescent="0.25">
      <c r="A254" s="9">
        <v>44767</v>
      </c>
      <c r="B254">
        <v>2072630</v>
      </c>
      <c r="C254" s="35" t="s">
        <v>297</v>
      </c>
      <c r="D254" s="18" t="s">
        <v>72</v>
      </c>
      <c r="E254" s="12">
        <v>13575.99</v>
      </c>
      <c r="F254" s="17"/>
      <c r="G254" s="12">
        <v>10105.32</v>
      </c>
      <c r="H254" s="16"/>
      <c r="I254" s="12">
        <v>3470.66</v>
      </c>
      <c r="J254" s="16"/>
      <c r="K254" s="25"/>
      <c r="L254" s="20"/>
      <c r="M254" s="38"/>
      <c r="N254" s="41"/>
    </row>
    <row r="255" spans="1:14" x14ac:dyDescent="0.25">
      <c r="A255" s="9">
        <v>44798</v>
      </c>
      <c r="B255">
        <v>2072630</v>
      </c>
      <c r="C255" s="35" t="s">
        <v>297</v>
      </c>
      <c r="D255" s="18" t="s">
        <v>72</v>
      </c>
      <c r="E255" s="12">
        <v>13915.44</v>
      </c>
      <c r="F255" s="17">
        <v>339.45000000000101</v>
      </c>
      <c r="G255" s="12">
        <v>10371.549999999999</v>
      </c>
      <c r="H255" s="16">
        <v>266.23000000000098</v>
      </c>
      <c r="I255" s="12">
        <v>3543.88</v>
      </c>
      <c r="J255" s="16">
        <v>73.220000000000297</v>
      </c>
      <c r="K255" s="26">
        <f t="shared" si="219"/>
        <v>2094.4065000000064</v>
      </c>
      <c r="L255" s="20">
        <f t="shared" ref="L255" si="310">H255*$C$2</f>
        <v>1890.233000000007</v>
      </c>
      <c r="M255" s="38">
        <f t="shared" ref="M255" si="311">J255*$C$3</f>
        <v>206.48040000000083</v>
      </c>
      <c r="N255" s="41">
        <f t="shared" ref="N255" si="312">L255+M255</f>
        <v>2096.7134000000078</v>
      </c>
    </row>
    <row r="256" spans="1:14" x14ac:dyDescent="0.25">
      <c r="A256" s="9">
        <v>44767</v>
      </c>
      <c r="B256">
        <v>2168324</v>
      </c>
      <c r="C256" s="35" t="s">
        <v>298</v>
      </c>
      <c r="D256" s="18" t="s">
        <v>73</v>
      </c>
      <c r="E256" s="12">
        <v>10790.6</v>
      </c>
      <c r="F256" s="17"/>
      <c r="G256" s="12">
        <v>8696.32</v>
      </c>
      <c r="H256" s="16"/>
      <c r="I256" s="12">
        <v>2094.04</v>
      </c>
      <c r="J256" s="16"/>
      <c r="K256" s="25"/>
      <c r="L256" s="20"/>
      <c r="M256" s="38"/>
      <c r="N256" s="41"/>
    </row>
    <row r="257" spans="1:14" x14ac:dyDescent="0.25">
      <c r="A257" s="9">
        <v>44798</v>
      </c>
      <c r="B257">
        <v>2168324</v>
      </c>
      <c r="C257" s="35" t="s">
        <v>298</v>
      </c>
      <c r="D257" s="18" t="s">
        <v>73</v>
      </c>
      <c r="E257" s="12">
        <v>10790.6</v>
      </c>
      <c r="F257" s="17">
        <v>0</v>
      </c>
      <c r="G257" s="12">
        <v>8696.32</v>
      </c>
      <c r="H257" s="16">
        <v>0</v>
      </c>
      <c r="I257" s="12">
        <v>2094.04</v>
      </c>
      <c r="J257" s="16">
        <v>0</v>
      </c>
      <c r="K257" s="26">
        <f t="shared" si="219"/>
        <v>0</v>
      </c>
      <c r="L257" s="20">
        <f t="shared" ref="L257" si="313">H257*$C$2</f>
        <v>0</v>
      </c>
      <c r="M257" s="38">
        <f t="shared" ref="M257" si="314">J257*$C$3</f>
        <v>0</v>
      </c>
      <c r="N257" s="41">
        <f t="shared" ref="N257" si="315">L257+M257</f>
        <v>0</v>
      </c>
    </row>
    <row r="258" spans="1:14" x14ac:dyDescent="0.25">
      <c r="A258" s="10">
        <v>44767</v>
      </c>
      <c r="B258">
        <v>2254628</v>
      </c>
      <c r="C258" s="35" t="s">
        <v>299</v>
      </c>
      <c r="D258" s="18" t="s">
        <v>74</v>
      </c>
      <c r="E258" s="12">
        <v>8852.73</v>
      </c>
      <c r="F258" s="17"/>
      <c r="G258" s="12">
        <v>6760.33</v>
      </c>
      <c r="H258" s="16"/>
      <c r="I258" s="12">
        <v>2092.4</v>
      </c>
      <c r="J258" s="16"/>
      <c r="K258" s="25"/>
      <c r="L258" s="20"/>
      <c r="M258" s="38"/>
      <c r="N258" s="41"/>
    </row>
    <row r="259" spans="1:14" x14ac:dyDescent="0.25">
      <c r="A259" s="10">
        <v>44798</v>
      </c>
      <c r="B259">
        <v>2254628</v>
      </c>
      <c r="C259" s="35" t="s">
        <v>299</v>
      </c>
      <c r="D259" s="18" t="s">
        <v>74</v>
      </c>
      <c r="E259" s="12">
        <v>9258.74</v>
      </c>
      <c r="F259" s="17">
        <v>406.01</v>
      </c>
      <c r="G259" s="12">
        <v>7101.23</v>
      </c>
      <c r="H259" s="16">
        <v>340.900000000001</v>
      </c>
      <c r="I259" s="12">
        <v>2157.5</v>
      </c>
      <c r="J259" s="16">
        <v>65.099999999999895</v>
      </c>
      <c r="K259" s="26">
        <f t="shared" si="219"/>
        <v>2505.0816999999997</v>
      </c>
      <c r="L259" s="20">
        <f t="shared" ref="L259" si="316">H259*$C$2</f>
        <v>2420.3900000000071</v>
      </c>
      <c r="M259" s="38">
        <f t="shared" ref="M259" si="317">J259*$C$3</f>
        <v>183.58199999999968</v>
      </c>
      <c r="N259" s="41">
        <f t="shared" ref="N259" si="318">L259+M259</f>
        <v>2603.972000000007</v>
      </c>
    </row>
    <row r="260" spans="1:14" x14ac:dyDescent="0.25">
      <c r="A260" s="9">
        <v>44767</v>
      </c>
      <c r="B260">
        <v>2758983</v>
      </c>
      <c r="C260" s="35" t="s">
        <v>300</v>
      </c>
      <c r="D260" s="18" t="s">
        <v>75</v>
      </c>
      <c r="E260" s="12">
        <v>6071.83</v>
      </c>
      <c r="F260" s="17"/>
      <c r="G260" s="12">
        <v>3774.73</v>
      </c>
      <c r="H260" s="16"/>
      <c r="I260" s="12">
        <v>2297.09</v>
      </c>
      <c r="J260" s="16"/>
      <c r="K260" s="25"/>
      <c r="L260" s="20"/>
      <c r="M260" s="38"/>
      <c r="N260" s="41"/>
    </row>
    <row r="261" spans="1:14" x14ac:dyDescent="0.25">
      <c r="A261" s="9">
        <v>44798</v>
      </c>
      <c r="B261">
        <v>2758983</v>
      </c>
      <c r="C261" s="35" t="s">
        <v>300</v>
      </c>
      <c r="D261" s="18" t="s">
        <v>75</v>
      </c>
      <c r="E261" s="12">
        <v>6177.96</v>
      </c>
      <c r="F261" s="17">
        <v>106.13</v>
      </c>
      <c r="G261" s="12">
        <v>3860.07</v>
      </c>
      <c r="H261" s="16">
        <v>85.340000000000103</v>
      </c>
      <c r="I261" s="12">
        <v>2317.88</v>
      </c>
      <c r="J261" s="16">
        <v>20.79</v>
      </c>
      <c r="K261" s="26">
        <f t="shared" ref="K261:K323" si="319">F261*$C$5</f>
        <v>654.82209999999998</v>
      </c>
      <c r="L261" s="20">
        <f t="shared" ref="L261" si="320">H261*$C$2</f>
        <v>605.91400000000067</v>
      </c>
      <c r="M261" s="38">
        <f t="shared" ref="M261" si="321">J261*$C$3</f>
        <v>58.627799999999993</v>
      </c>
      <c r="N261" s="41">
        <f t="shared" ref="N261" si="322">L261+M261</f>
        <v>664.54180000000065</v>
      </c>
    </row>
    <row r="262" spans="1:14" x14ac:dyDescent="0.25">
      <c r="A262" s="9">
        <v>44767</v>
      </c>
      <c r="B262">
        <v>2753750</v>
      </c>
      <c r="C262" s="35" t="s">
        <v>387</v>
      </c>
      <c r="D262" s="18" t="s">
        <v>388</v>
      </c>
      <c r="E262" s="12">
        <v>1358.55</v>
      </c>
      <c r="F262" s="17"/>
      <c r="G262" s="12">
        <v>856.4</v>
      </c>
      <c r="H262" s="16"/>
      <c r="I262" s="12">
        <v>502.12</v>
      </c>
      <c r="J262" s="16"/>
      <c r="K262" s="25"/>
      <c r="L262" s="20"/>
      <c r="M262" s="38"/>
      <c r="N262" s="41"/>
    </row>
    <row r="263" spans="1:14" x14ac:dyDescent="0.25">
      <c r="A263" s="9">
        <v>44798</v>
      </c>
      <c r="B263">
        <v>2753750</v>
      </c>
      <c r="C263" s="35" t="s">
        <v>387</v>
      </c>
      <c r="D263" s="18" t="s">
        <v>388</v>
      </c>
      <c r="E263" s="12">
        <v>1385.15</v>
      </c>
      <c r="F263" s="17">
        <v>26.600000000000101</v>
      </c>
      <c r="G263" s="12">
        <v>879.29</v>
      </c>
      <c r="H263" s="16">
        <v>22.89</v>
      </c>
      <c r="I263" s="12">
        <v>505.83</v>
      </c>
      <c r="J263" s="16">
        <v>3.70999999999998</v>
      </c>
      <c r="K263" s="26">
        <f t="shared" si="319"/>
        <v>164.12200000000061</v>
      </c>
      <c r="L263" s="20">
        <f t="shared" ref="L263" si="323">H263*$C$2</f>
        <v>162.51900000000001</v>
      </c>
      <c r="M263" s="38">
        <f t="shared" ref="M263" si="324">J263*$C$3</f>
        <v>10.462199999999942</v>
      </c>
      <c r="N263" s="41">
        <f t="shared" ref="N263" si="325">L263+M263</f>
        <v>172.98119999999994</v>
      </c>
    </row>
    <row r="264" spans="1:14" x14ac:dyDescent="0.25">
      <c r="A264" s="9">
        <v>44767</v>
      </c>
      <c r="B264">
        <v>5063041</v>
      </c>
      <c r="C264" s="35" t="s">
        <v>301</v>
      </c>
      <c r="D264" s="18" t="s">
        <v>76</v>
      </c>
      <c r="E264" s="12">
        <v>8814.41</v>
      </c>
      <c r="F264" s="17"/>
      <c r="G264" s="12">
        <v>6020.18</v>
      </c>
      <c r="H264" s="16"/>
      <c r="I264" s="12">
        <v>2794.22</v>
      </c>
      <c r="J264" s="16"/>
      <c r="K264" s="25"/>
      <c r="L264" s="20"/>
      <c r="M264" s="38"/>
      <c r="N264" s="41"/>
    </row>
    <row r="265" spans="1:14" x14ac:dyDescent="0.25">
      <c r="A265" s="9">
        <v>44798</v>
      </c>
      <c r="B265">
        <v>5063041</v>
      </c>
      <c r="C265" s="35" t="s">
        <v>301</v>
      </c>
      <c r="D265" s="18" t="s">
        <v>76</v>
      </c>
      <c r="E265" s="12">
        <v>8814.41</v>
      </c>
      <c r="F265" s="17">
        <v>0</v>
      </c>
      <c r="G265" s="12">
        <v>6020.18</v>
      </c>
      <c r="H265" s="16">
        <v>0</v>
      </c>
      <c r="I265" s="12">
        <v>2794.22</v>
      </c>
      <c r="J265" s="16">
        <v>0</v>
      </c>
      <c r="K265" s="26">
        <f t="shared" si="319"/>
        <v>0</v>
      </c>
      <c r="L265" s="20">
        <f t="shared" ref="L265" si="326">H265*$C$2</f>
        <v>0</v>
      </c>
      <c r="M265" s="38">
        <f t="shared" ref="M265" si="327">J265*$C$3</f>
        <v>0</v>
      </c>
      <c r="N265" s="41">
        <f t="shared" ref="N265" si="328">L265+M265</f>
        <v>0</v>
      </c>
    </row>
    <row r="266" spans="1:14" x14ac:dyDescent="0.25">
      <c r="A266" s="10">
        <v>44767</v>
      </c>
      <c r="B266">
        <v>2169151</v>
      </c>
      <c r="C266" s="35" t="s">
        <v>302</v>
      </c>
      <c r="D266" s="18" t="s">
        <v>158</v>
      </c>
      <c r="E266" s="12">
        <v>4635.33</v>
      </c>
      <c r="F266" s="17"/>
      <c r="G266" s="12">
        <v>3337.71</v>
      </c>
      <c r="H266" s="16"/>
      <c r="I266" s="12">
        <v>1297.6099999999999</v>
      </c>
      <c r="J266" s="16"/>
      <c r="K266" s="25"/>
      <c r="L266" s="20"/>
      <c r="M266" s="38"/>
      <c r="N266" s="41"/>
    </row>
    <row r="267" spans="1:14" x14ac:dyDescent="0.25">
      <c r="A267" s="10">
        <v>44798</v>
      </c>
      <c r="B267">
        <v>2169151</v>
      </c>
      <c r="C267" s="35" t="s">
        <v>302</v>
      </c>
      <c r="D267" s="18" t="s">
        <v>158</v>
      </c>
      <c r="E267" s="12">
        <v>4741.41</v>
      </c>
      <c r="F267" s="17">
        <v>106.08</v>
      </c>
      <c r="G267" s="12">
        <v>3405.37</v>
      </c>
      <c r="H267" s="16">
        <v>67.659999999999897</v>
      </c>
      <c r="I267" s="12">
        <v>1336.03</v>
      </c>
      <c r="J267" s="16">
        <v>38.419999999999803</v>
      </c>
      <c r="K267" s="26">
        <f t="shared" si="319"/>
        <v>654.5136</v>
      </c>
      <c r="L267" s="20">
        <f t="shared" ref="L267" si="329">H267*$C$2</f>
        <v>480.38599999999923</v>
      </c>
      <c r="M267" s="38">
        <f t="shared" ref="M267" si="330">J267*$C$3</f>
        <v>108.34439999999944</v>
      </c>
      <c r="N267" s="41">
        <f t="shared" ref="N267" si="331">L267+M267</f>
        <v>588.73039999999867</v>
      </c>
    </row>
    <row r="268" spans="1:14" x14ac:dyDescent="0.25">
      <c r="A268" s="9">
        <v>44767</v>
      </c>
      <c r="B268">
        <v>2153135</v>
      </c>
      <c r="C268" s="35" t="s">
        <v>303</v>
      </c>
      <c r="D268" s="18" t="s">
        <v>77</v>
      </c>
      <c r="E268" s="12">
        <v>1715.21</v>
      </c>
      <c r="F268" s="17"/>
      <c r="G268" s="12">
        <v>1516.6</v>
      </c>
      <c r="H268" s="16"/>
      <c r="I268" s="12">
        <v>198.6</v>
      </c>
      <c r="J268" s="16"/>
      <c r="K268" s="25"/>
      <c r="L268" s="20"/>
      <c r="M268" s="38"/>
      <c r="N268" s="41"/>
    </row>
    <row r="269" spans="1:14" x14ac:dyDescent="0.25">
      <c r="A269" s="9">
        <v>44798</v>
      </c>
      <c r="B269">
        <v>2153135</v>
      </c>
      <c r="C269" s="35" t="s">
        <v>303</v>
      </c>
      <c r="D269" s="18" t="s">
        <v>77</v>
      </c>
      <c r="E269" s="12">
        <v>1721.13</v>
      </c>
      <c r="F269" s="17">
        <v>5.9200000000000701</v>
      </c>
      <c r="G269" s="12">
        <v>1521.25</v>
      </c>
      <c r="H269" s="16">
        <v>4.64999999999986</v>
      </c>
      <c r="I269" s="12">
        <v>199.87</v>
      </c>
      <c r="J269" s="16">
        <v>1.27000000000001</v>
      </c>
      <c r="K269" s="26">
        <f t="shared" si="319"/>
        <v>36.526400000000429</v>
      </c>
      <c r="L269" s="20">
        <f t="shared" ref="L269" si="332">H269*$C$2</f>
        <v>33.014999999999006</v>
      </c>
      <c r="M269" s="38">
        <f t="shared" ref="M269" si="333">J269*$C$3</f>
        <v>3.5814000000000279</v>
      </c>
      <c r="N269" s="41">
        <f t="shared" ref="N269" si="334">L269+M269</f>
        <v>36.596399999999036</v>
      </c>
    </row>
    <row r="270" spans="1:14" x14ac:dyDescent="0.25">
      <c r="A270" s="9">
        <v>44767</v>
      </c>
      <c r="B270">
        <v>2151790</v>
      </c>
      <c r="C270" s="35" t="s">
        <v>304</v>
      </c>
      <c r="D270" s="18" t="s">
        <v>78</v>
      </c>
      <c r="E270" s="12">
        <v>6764.62</v>
      </c>
      <c r="F270" s="17"/>
      <c r="G270" s="12">
        <v>4724.07</v>
      </c>
      <c r="H270" s="16"/>
      <c r="I270" s="12">
        <v>2040.55</v>
      </c>
      <c r="J270" s="16"/>
      <c r="K270" s="25"/>
      <c r="L270" s="20"/>
      <c r="M270" s="38"/>
      <c r="N270" s="41"/>
    </row>
    <row r="271" spans="1:14" x14ac:dyDescent="0.25">
      <c r="A271" s="9">
        <v>44798</v>
      </c>
      <c r="B271">
        <v>2151790</v>
      </c>
      <c r="C271" s="35" t="s">
        <v>304</v>
      </c>
      <c r="D271" s="18" t="s">
        <v>78</v>
      </c>
      <c r="E271" s="12">
        <v>6829.49</v>
      </c>
      <c r="F271" s="17">
        <v>64.869999999999905</v>
      </c>
      <c r="G271" s="12">
        <v>4773.6899999999996</v>
      </c>
      <c r="H271" s="16">
        <v>49.6200000000008</v>
      </c>
      <c r="I271" s="12">
        <v>2055.79</v>
      </c>
      <c r="J271" s="16">
        <v>15.24</v>
      </c>
      <c r="K271" s="26">
        <f t="shared" si="319"/>
        <v>400.24789999999939</v>
      </c>
      <c r="L271" s="20">
        <f t="shared" ref="L271" si="335">H271*$C$2</f>
        <v>352.30200000000565</v>
      </c>
      <c r="M271" s="38">
        <f t="shared" ref="M271" si="336">J271*$C$3</f>
        <v>42.976799999999997</v>
      </c>
      <c r="N271" s="41">
        <f t="shared" ref="N271" si="337">L271+M271</f>
        <v>395.27880000000562</v>
      </c>
    </row>
    <row r="272" spans="1:14" x14ac:dyDescent="0.25">
      <c r="A272" s="9">
        <v>44767</v>
      </c>
      <c r="B272">
        <v>2590692</v>
      </c>
      <c r="C272" s="35" t="s">
        <v>305</v>
      </c>
      <c r="D272" s="18" t="s">
        <v>79</v>
      </c>
      <c r="E272" s="12">
        <v>20304.22</v>
      </c>
      <c r="F272" s="17"/>
      <c r="G272" s="12">
        <v>14584.55</v>
      </c>
      <c r="H272" s="16"/>
      <c r="I272" s="12">
        <v>5719.64</v>
      </c>
      <c r="J272" s="16"/>
      <c r="K272" s="25"/>
      <c r="L272" s="20"/>
      <c r="M272" s="38"/>
      <c r="N272" s="41"/>
    </row>
    <row r="273" spans="1:14" x14ac:dyDescent="0.25">
      <c r="A273" s="9">
        <v>44798</v>
      </c>
      <c r="B273">
        <v>2590692</v>
      </c>
      <c r="C273" s="35" t="s">
        <v>305</v>
      </c>
      <c r="D273" s="18" t="s">
        <v>79</v>
      </c>
      <c r="E273" s="12">
        <v>20624.259999999998</v>
      </c>
      <c r="F273" s="17">
        <v>320.04000000000099</v>
      </c>
      <c r="G273" s="12">
        <v>14831.11</v>
      </c>
      <c r="H273" s="16">
        <v>246.55999999999901</v>
      </c>
      <c r="I273" s="12">
        <v>5793.12</v>
      </c>
      <c r="J273" s="16">
        <v>73.479999999999606</v>
      </c>
      <c r="K273" s="26">
        <f t="shared" si="319"/>
        <v>1974.6468000000061</v>
      </c>
      <c r="L273" s="20">
        <f t="shared" ref="L273" si="338">H273*$C$2</f>
        <v>1750.575999999993</v>
      </c>
      <c r="M273" s="38">
        <f t="shared" ref="M273" si="339">J273*$C$3</f>
        <v>207.21359999999888</v>
      </c>
      <c r="N273" s="41">
        <f t="shared" ref="N273" si="340">L273+M273</f>
        <v>1957.7895999999919</v>
      </c>
    </row>
    <row r="274" spans="1:14" x14ac:dyDescent="0.25">
      <c r="A274" s="10">
        <v>44767</v>
      </c>
      <c r="B274">
        <v>2318647</v>
      </c>
      <c r="C274" s="35" t="s">
        <v>306</v>
      </c>
      <c r="D274" s="18" t="s">
        <v>80</v>
      </c>
      <c r="E274" s="12">
        <v>1055.8399999999999</v>
      </c>
      <c r="F274" s="17"/>
      <c r="G274" s="12">
        <v>739.14</v>
      </c>
      <c r="H274" s="16"/>
      <c r="I274" s="12">
        <v>316.7</v>
      </c>
      <c r="J274" s="16"/>
      <c r="K274" s="25"/>
      <c r="L274" s="20"/>
      <c r="M274" s="38"/>
      <c r="N274" s="41"/>
    </row>
    <row r="275" spans="1:14" x14ac:dyDescent="0.25">
      <c r="A275" s="10">
        <v>44798</v>
      </c>
      <c r="B275">
        <v>2318647</v>
      </c>
      <c r="C275" s="35" t="s">
        <v>306</v>
      </c>
      <c r="D275" s="18" t="s">
        <v>80</v>
      </c>
      <c r="E275" s="12">
        <v>1064.25</v>
      </c>
      <c r="F275" s="17">
        <v>8.4100000000000801</v>
      </c>
      <c r="G275" s="12">
        <v>745.64</v>
      </c>
      <c r="H275" s="16">
        <v>6.5</v>
      </c>
      <c r="I275" s="12">
        <v>318.60000000000002</v>
      </c>
      <c r="J275" s="16">
        <v>1.9000000000000301</v>
      </c>
      <c r="K275" s="26">
        <f t="shared" si="319"/>
        <v>51.889700000000495</v>
      </c>
      <c r="L275" s="20">
        <f t="shared" ref="L275" si="341">H275*$C$2</f>
        <v>46.15</v>
      </c>
      <c r="M275" s="38">
        <f t="shared" ref="M275" si="342">J275*$C$3</f>
        <v>5.3580000000000849</v>
      </c>
      <c r="N275" s="41">
        <f t="shared" ref="N275" si="343">L275+M275</f>
        <v>51.508000000000081</v>
      </c>
    </row>
    <row r="276" spans="1:14" x14ac:dyDescent="0.25">
      <c r="A276" s="9">
        <v>44767</v>
      </c>
      <c r="B276">
        <v>2387335</v>
      </c>
      <c r="C276" s="35" t="s">
        <v>307</v>
      </c>
      <c r="D276" s="18" t="s">
        <v>159</v>
      </c>
      <c r="E276" s="12">
        <v>26205.78</v>
      </c>
      <c r="F276" s="17"/>
      <c r="G276" s="12">
        <v>8684.19</v>
      </c>
      <c r="H276" s="16"/>
      <c r="I276" s="12">
        <v>17521.47</v>
      </c>
      <c r="J276" s="16"/>
      <c r="K276" s="25"/>
      <c r="L276" s="20"/>
      <c r="M276" s="38"/>
      <c r="N276" s="41"/>
    </row>
    <row r="277" spans="1:14" x14ac:dyDescent="0.25">
      <c r="A277" s="9">
        <v>44764</v>
      </c>
      <c r="B277">
        <v>2387335</v>
      </c>
      <c r="C277" s="35" t="s">
        <v>307</v>
      </c>
      <c r="D277" s="18" t="s">
        <v>159</v>
      </c>
      <c r="E277" s="12">
        <v>26205.8</v>
      </c>
      <c r="F277" s="17">
        <v>2.0000000000436557E-2</v>
      </c>
      <c r="G277" s="12">
        <v>8684.2000000000007</v>
      </c>
      <c r="H277" s="16">
        <v>1.0000000000218279E-2</v>
      </c>
      <c r="I277" s="12">
        <v>17521.47</v>
      </c>
      <c r="J277" s="16">
        <v>0</v>
      </c>
      <c r="K277" s="26">
        <f t="shared" si="319"/>
        <v>0.12340000000269356</v>
      </c>
      <c r="L277" s="20">
        <f t="shared" ref="L277" si="344">H277*$C$2</f>
        <v>7.1000000001549782E-2</v>
      </c>
      <c r="M277" s="38">
        <f t="shared" ref="M277" si="345">J277*$C$3</f>
        <v>0</v>
      </c>
      <c r="N277" s="41">
        <f t="shared" ref="N277" si="346">L277+M277</f>
        <v>7.1000000001549782E-2</v>
      </c>
    </row>
    <row r="278" spans="1:14" x14ac:dyDescent="0.25">
      <c r="A278" s="9">
        <v>44767</v>
      </c>
      <c r="B278">
        <v>2803980</v>
      </c>
      <c r="C278" s="35" t="s">
        <v>308</v>
      </c>
      <c r="D278" s="18" t="s">
        <v>143</v>
      </c>
      <c r="E278" s="12">
        <v>10019.93</v>
      </c>
      <c r="F278" s="17"/>
      <c r="G278" s="12">
        <v>8281.43</v>
      </c>
      <c r="H278" s="16"/>
      <c r="I278" s="12">
        <v>1738.48</v>
      </c>
      <c r="J278" s="16"/>
      <c r="K278" s="25"/>
      <c r="L278" s="20"/>
      <c r="M278" s="38"/>
      <c r="N278" s="41"/>
    </row>
    <row r="279" spans="1:14" x14ac:dyDescent="0.25">
      <c r="A279" s="9">
        <v>44798</v>
      </c>
      <c r="B279">
        <v>2803980</v>
      </c>
      <c r="C279" s="35" t="s">
        <v>308</v>
      </c>
      <c r="D279" s="18" t="s">
        <v>143</v>
      </c>
      <c r="E279" s="12">
        <v>10357.65</v>
      </c>
      <c r="F279" s="17">
        <v>337.719999999999</v>
      </c>
      <c r="G279" s="12">
        <v>8566.24</v>
      </c>
      <c r="H279" s="16">
        <v>284.80999999999898</v>
      </c>
      <c r="I279" s="12">
        <v>1791.38</v>
      </c>
      <c r="J279" s="16">
        <v>52.900000000000098</v>
      </c>
      <c r="K279" s="26">
        <f t="shared" si="319"/>
        <v>2083.732399999994</v>
      </c>
      <c r="L279" s="20">
        <f t="shared" ref="L279" si="347">H279*$C$2</f>
        <v>2022.1509999999926</v>
      </c>
      <c r="M279" s="38">
        <f t="shared" ref="M279" si="348">J279*$C$3</f>
        <v>149.17800000000028</v>
      </c>
      <c r="N279" s="41">
        <f t="shared" ref="N279" si="349">L279+M279</f>
        <v>2171.3289999999929</v>
      </c>
    </row>
    <row r="280" spans="1:14" x14ac:dyDescent="0.25">
      <c r="A280" s="9">
        <v>44767</v>
      </c>
      <c r="B280">
        <v>2168553</v>
      </c>
      <c r="C280" s="35" t="s">
        <v>309</v>
      </c>
      <c r="D280" s="18" t="s">
        <v>81</v>
      </c>
      <c r="E280" s="12">
        <v>2014.19</v>
      </c>
      <c r="F280" s="17"/>
      <c r="G280" s="12">
        <v>1076.0999999999999</v>
      </c>
      <c r="H280" s="16"/>
      <c r="I280" s="12">
        <v>938.08</v>
      </c>
      <c r="J280" s="16"/>
      <c r="K280" s="25"/>
      <c r="L280" s="20"/>
      <c r="M280" s="38"/>
      <c r="N280" s="41"/>
    </row>
    <row r="281" spans="1:14" x14ac:dyDescent="0.25">
      <c r="A281" s="9">
        <v>44798</v>
      </c>
      <c r="B281">
        <v>2168553</v>
      </c>
      <c r="C281" s="35" t="s">
        <v>309</v>
      </c>
      <c r="D281" s="18" t="s">
        <v>81</v>
      </c>
      <c r="E281" s="12">
        <v>2058.29</v>
      </c>
      <c r="F281" s="17">
        <v>44.099999999999902</v>
      </c>
      <c r="G281" s="12">
        <v>1102.72</v>
      </c>
      <c r="H281" s="16">
        <v>26.6200000000001</v>
      </c>
      <c r="I281" s="12">
        <v>955.55</v>
      </c>
      <c r="J281" s="16">
        <v>17.47</v>
      </c>
      <c r="K281" s="26">
        <f t="shared" si="319"/>
        <v>272.09699999999941</v>
      </c>
      <c r="L281" s="20">
        <f t="shared" ref="L281" si="350">H281*$C$2</f>
        <v>189.00200000000069</v>
      </c>
      <c r="M281" s="38">
        <f t="shared" ref="M281" si="351">J281*$C$3</f>
        <v>49.265399999999993</v>
      </c>
      <c r="N281" s="41">
        <f t="shared" ref="N281" si="352">L281+M281</f>
        <v>238.26740000000069</v>
      </c>
    </row>
    <row r="282" spans="1:14" x14ac:dyDescent="0.25">
      <c r="A282" s="10">
        <v>44767</v>
      </c>
      <c r="B282">
        <v>2048994</v>
      </c>
      <c r="C282" s="35" t="s">
        <v>310</v>
      </c>
      <c r="D282" s="18" t="s">
        <v>82</v>
      </c>
      <c r="E282" s="12">
        <v>6153.34</v>
      </c>
      <c r="F282" s="17"/>
      <c r="G282" s="12">
        <v>3992.76</v>
      </c>
      <c r="H282" s="16"/>
      <c r="I282" s="12">
        <v>2160.5500000000002</v>
      </c>
      <c r="J282" s="16"/>
      <c r="K282" s="25"/>
      <c r="L282" s="20"/>
      <c r="M282" s="38"/>
      <c r="N282" s="41"/>
    </row>
    <row r="283" spans="1:14" x14ac:dyDescent="0.25">
      <c r="A283" s="10">
        <v>44798</v>
      </c>
      <c r="B283">
        <v>2048994</v>
      </c>
      <c r="C283" s="35" t="s">
        <v>310</v>
      </c>
      <c r="D283" s="18" t="s">
        <v>82</v>
      </c>
      <c r="E283" s="12">
        <v>6218.82</v>
      </c>
      <c r="F283" s="17">
        <v>65.479999999999606</v>
      </c>
      <c r="G283" s="12">
        <v>4047.76</v>
      </c>
      <c r="H283" s="16">
        <v>55</v>
      </c>
      <c r="I283" s="12">
        <v>2171.0300000000002</v>
      </c>
      <c r="J283" s="16">
        <v>10.48</v>
      </c>
      <c r="K283" s="26">
        <f t="shared" si="319"/>
        <v>404.01159999999754</v>
      </c>
      <c r="L283" s="20">
        <f t="shared" ref="L283" si="353">H283*$C$2</f>
        <v>390.5</v>
      </c>
      <c r="M283" s="38">
        <f t="shared" ref="M283" si="354">J283*$C$3</f>
        <v>29.553599999999999</v>
      </c>
      <c r="N283" s="41">
        <f t="shared" ref="N283" si="355">L283+M283</f>
        <v>420.05360000000002</v>
      </c>
    </row>
    <row r="284" spans="1:14" x14ac:dyDescent="0.25">
      <c r="A284" s="9">
        <v>44767</v>
      </c>
      <c r="B284">
        <v>2622064</v>
      </c>
      <c r="C284" s="35" t="s">
        <v>311</v>
      </c>
      <c r="D284" s="18" t="s">
        <v>83</v>
      </c>
      <c r="E284" s="12">
        <v>5161.87</v>
      </c>
      <c r="F284" s="17"/>
      <c r="G284" s="12">
        <v>4405.76</v>
      </c>
      <c r="H284" s="16"/>
      <c r="I284" s="12">
        <v>756.1</v>
      </c>
      <c r="J284" s="16"/>
      <c r="K284" s="25"/>
      <c r="L284" s="20"/>
      <c r="M284" s="38"/>
      <c r="N284" s="41"/>
    </row>
    <row r="285" spans="1:14" x14ac:dyDescent="0.25">
      <c r="A285" s="9">
        <v>44798</v>
      </c>
      <c r="B285">
        <v>2622064</v>
      </c>
      <c r="C285" s="35" t="s">
        <v>311</v>
      </c>
      <c r="D285" s="18" t="s">
        <v>83</v>
      </c>
      <c r="E285" s="12">
        <v>5161.87</v>
      </c>
      <c r="F285" s="17">
        <v>0</v>
      </c>
      <c r="G285" s="12">
        <v>4405.76</v>
      </c>
      <c r="H285" s="16">
        <v>0</v>
      </c>
      <c r="I285" s="12">
        <v>756.1</v>
      </c>
      <c r="J285" s="16">
        <v>0</v>
      </c>
      <c r="K285" s="26">
        <f t="shared" si="319"/>
        <v>0</v>
      </c>
      <c r="L285" s="20">
        <f t="shared" ref="L285" si="356">H285*$C$2</f>
        <v>0</v>
      </c>
      <c r="M285" s="38">
        <f t="shared" ref="M285" si="357">J285*$C$3</f>
        <v>0</v>
      </c>
      <c r="N285" s="41">
        <f t="shared" ref="N285" si="358">L285+M285</f>
        <v>0</v>
      </c>
    </row>
    <row r="286" spans="1:14" x14ac:dyDescent="0.25">
      <c r="A286" s="9">
        <v>44767</v>
      </c>
      <c r="B286">
        <v>2007495</v>
      </c>
      <c r="C286" s="35" t="s">
        <v>312</v>
      </c>
      <c r="D286" s="18" t="s">
        <v>84</v>
      </c>
      <c r="E286" s="12">
        <v>32523.91</v>
      </c>
      <c r="F286" s="17"/>
      <c r="G286" s="12">
        <v>21461.360000000001</v>
      </c>
      <c r="H286" s="16"/>
      <c r="I286" s="12">
        <v>11062.47</v>
      </c>
      <c r="J286" s="16"/>
      <c r="K286" s="25"/>
      <c r="L286" s="20"/>
      <c r="M286" s="38"/>
      <c r="N286" s="41"/>
    </row>
    <row r="287" spans="1:14" x14ac:dyDescent="0.25">
      <c r="A287" s="9">
        <v>44798</v>
      </c>
      <c r="B287">
        <v>2007495</v>
      </c>
      <c r="C287" s="35" t="s">
        <v>312</v>
      </c>
      <c r="D287" s="18" t="s">
        <v>84</v>
      </c>
      <c r="E287" s="12">
        <v>32746.639999999999</v>
      </c>
      <c r="F287" s="17">
        <v>222.73</v>
      </c>
      <c r="G287" s="12">
        <v>21639.81</v>
      </c>
      <c r="H287" s="16">
        <v>178.45000000000101</v>
      </c>
      <c r="I287" s="12">
        <v>11106.76</v>
      </c>
      <c r="J287" s="16">
        <v>44.290000000000902</v>
      </c>
      <c r="K287" s="26">
        <f t="shared" si="319"/>
        <v>1374.2440999999999</v>
      </c>
      <c r="L287" s="20">
        <f t="shared" ref="L287" si="359">H287*$C$2</f>
        <v>1266.9950000000072</v>
      </c>
      <c r="M287" s="38">
        <f t="shared" ref="M287" si="360">J287*$C$3</f>
        <v>124.89780000000253</v>
      </c>
      <c r="N287" s="41">
        <f t="shared" ref="N287" si="361">L287+M287</f>
        <v>1391.8928000000096</v>
      </c>
    </row>
    <row r="288" spans="1:14" x14ac:dyDescent="0.25">
      <c r="A288" s="9">
        <v>44767</v>
      </c>
      <c r="B288">
        <v>2046064</v>
      </c>
      <c r="C288" s="35" t="s">
        <v>313</v>
      </c>
      <c r="D288" s="18" t="s">
        <v>85</v>
      </c>
      <c r="E288" s="12">
        <v>14483.44</v>
      </c>
      <c r="F288" s="17"/>
      <c r="G288" s="12">
        <v>9599.85</v>
      </c>
      <c r="H288" s="16"/>
      <c r="I288" s="12">
        <v>4883.58</v>
      </c>
      <c r="J288" s="16"/>
      <c r="K288" s="25"/>
      <c r="L288" s="20"/>
      <c r="M288" s="38"/>
      <c r="N288" s="41"/>
    </row>
    <row r="289" spans="1:14" x14ac:dyDescent="0.25">
      <c r="A289" s="9">
        <v>44798</v>
      </c>
      <c r="B289">
        <v>2046064</v>
      </c>
      <c r="C289" s="35" t="s">
        <v>313</v>
      </c>
      <c r="D289" s="18" t="s">
        <v>85</v>
      </c>
      <c r="E289" s="12">
        <v>14651.96</v>
      </c>
      <c r="F289" s="17">
        <v>168.52</v>
      </c>
      <c r="G289" s="12">
        <v>9721.39</v>
      </c>
      <c r="H289" s="16">
        <v>121.539999999999</v>
      </c>
      <c r="I289" s="12">
        <v>4930.5600000000004</v>
      </c>
      <c r="J289" s="16">
        <v>46.980000000000501</v>
      </c>
      <c r="K289" s="26">
        <f t="shared" si="319"/>
        <v>1039.7684000000002</v>
      </c>
      <c r="L289" s="20">
        <f t="shared" ref="L289" si="362">H289*$C$2</f>
        <v>862.93399999999281</v>
      </c>
      <c r="M289" s="38">
        <f t="shared" ref="M289" si="363">J289*$C$3</f>
        <v>132.48360000000142</v>
      </c>
      <c r="N289" s="41">
        <f t="shared" ref="N289" si="364">L289+M289</f>
        <v>995.4175999999942</v>
      </c>
    </row>
    <row r="290" spans="1:14" x14ac:dyDescent="0.25">
      <c r="A290" s="10">
        <v>44767</v>
      </c>
      <c r="B290">
        <v>2749791</v>
      </c>
      <c r="C290" s="35" t="s">
        <v>314</v>
      </c>
      <c r="D290" s="18" t="s">
        <v>86</v>
      </c>
      <c r="E290" s="12">
        <v>7323.54</v>
      </c>
      <c r="F290" s="17"/>
      <c r="G290" s="12">
        <v>4592.1899999999996</v>
      </c>
      <c r="H290" s="16"/>
      <c r="I290" s="12">
        <v>2731.28</v>
      </c>
      <c r="J290" s="16"/>
      <c r="K290" s="25"/>
      <c r="L290" s="20"/>
      <c r="M290" s="38"/>
      <c r="N290" s="41"/>
    </row>
    <row r="291" spans="1:14" x14ac:dyDescent="0.25">
      <c r="A291" s="10">
        <v>44798</v>
      </c>
      <c r="B291">
        <v>2749791</v>
      </c>
      <c r="C291" s="35" t="s">
        <v>314</v>
      </c>
      <c r="D291" s="18" t="s">
        <v>86</v>
      </c>
      <c r="E291" s="12">
        <v>7385.64</v>
      </c>
      <c r="F291" s="17">
        <v>62.100000000000399</v>
      </c>
      <c r="G291" s="12">
        <v>4634.7700000000004</v>
      </c>
      <c r="H291" s="16">
        <v>42.579999999999899</v>
      </c>
      <c r="I291" s="12">
        <v>2750.81</v>
      </c>
      <c r="J291" s="16">
        <v>19.529999999999699</v>
      </c>
      <c r="K291" s="26">
        <f t="shared" si="319"/>
        <v>383.15700000000248</v>
      </c>
      <c r="L291" s="20">
        <f t="shared" ref="L291" si="365">H291*$C$2</f>
        <v>302.31799999999924</v>
      </c>
      <c r="M291" s="38">
        <f t="shared" ref="M291" si="366">J291*$C$3</f>
        <v>55.074599999999151</v>
      </c>
      <c r="N291" s="41">
        <f t="shared" ref="N291" si="367">L291+M291</f>
        <v>357.39259999999842</v>
      </c>
    </row>
    <row r="292" spans="1:14" x14ac:dyDescent="0.25">
      <c r="A292" s="9">
        <v>44767</v>
      </c>
      <c r="B292">
        <v>3511812</v>
      </c>
      <c r="C292" s="35" t="s">
        <v>390</v>
      </c>
      <c r="D292" s="18" t="s">
        <v>391</v>
      </c>
      <c r="E292" s="12">
        <v>62.38</v>
      </c>
      <c r="F292" s="17"/>
      <c r="G292" s="12">
        <v>20.95</v>
      </c>
      <c r="H292" s="16"/>
      <c r="I292" s="12">
        <v>41.43</v>
      </c>
      <c r="J292" s="16"/>
      <c r="K292" s="25"/>
      <c r="L292" s="20"/>
      <c r="M292" s="38"/>
      <c r="N292" s="41"/>
    </row>
    <row r="293" spans="1:14" x14ac:dyDescent="0.25">
      <c r="A293" s="9">
        <v>44798</v>
      </c>
      <c r="B293">
        <v>3511812</v>
      </c>
      <c r="C293" s="35" t="s">
        <v>390</v>
      </c>
      <c r="D293" s="18" t="s">
        <v>391</v>
      </c>
      <c r="E293" s="12">
        <v>182.36</v>
      </c>
      <c r="F293" s="17">
        <v>119.98</v>
      </c>
      <c r="G293" s="12">
        <v>53.78</v>
      </c>
      <c r="H293" s="16">
        <v>32.83</v>
      </c>
      <c r="I293" s="12">
        <v>128.56</v>
      </c>
      <c r="J293" s="16">
        <v>87.13</v>
      </c>
      <c r="K293" s="26">
        <f t="shared" si="319"/>
        <v>740.27660000000003</v>
      </c>
      <c r="L293" s="20">
        <f t="shared" ref="L293" si="368">H293*$C$2</f>
        <v>233.09299999999999</v>
      </c>
      <c r="M293" s="38">
        <f t="shared" ref="M293" si="369">J293*$C$3</f>
        <v>245.70659999999998</v>
      </c>
      <c r="N293" s="41">
        <f t="shared" ref="N293" si="370">L293+M293</f>
        <v>478.79959999999994</v>
      </c>
    </row>
    <row r="294" spans="1:14" x14ac:dyDescent="0.25">
      <c r="A294" s="9">
        <v>44767</v>
      </c>
      <c r="B294">
        <v>2800034</v>
      </c>
      <c r="C294" s="35" t="s">
        <v>315</v>
      </c>
      <c r="D294" s="18" t="s">
        <v>120</v>
      </c>
      <c r="E294" s="12">
        <v>1471.48</v>
      </c>
      <c r="F294" s="17"/>
      <c r="G294" s="12">
        <v>1176.69</v>
      </c>
      <c r="H294" s="16"/>
      <c r="I294" s="12">
        <v>294.77999999999997</v>
      </c>
      <c r="J294" s="16"/>
      <c r="K294" s="25"/>
      <c r="L294" s="20"/>
      <c r="M294" s="38"/>
      <c r="N294" s="41"/>
    </row>
    <row r="295" spans="1:14" x14ac:dyDescent="0.25">
      <c r="A295" s="9">
        <v>44798</v>
      </c>
      <c r="B295">
        <v>2800034</v>
      </c>
      <c r="C295" s="35" t="s">
        <v>315</v>
      </c>
      <c r="D295" s="18" t="s">
        <v>120</v>
      </c>
      <c r="E295" s="12">
        <v>1513.21</v>
      </c>
      <c r="F295" s="17">
        <v>41.73</v>
      </c>
      <c r="G295" s="12">
        <v>1212.82</v>
      </c>
      <c r="H295" s="16">
        <v>36.129999999999903</v>
      </c>
      <c r="I295" s="12">
        <v>300.38</v>
      </c>
      <c r="J295" s="16">
        <v>5.5999999999999703</v>
      </c>
      <c r="K295" s="26">
        <f t="shared" si="319"/>
        <v>257.47409999999996</v>
      </c>
      <c r="L295" s="20">
        <f t="shared" ref="L295" si="371">H295*$C$2</f>
        <v>256.52299999999929</v>
      </c>
      <c r="M295" s="38">
        <f t="shared" ref="M295" si="372">J295*$C$3</f>
        <v>15.791999999999916</v>
      </c>
      <c r="N295" s="41">
        <f t="shared" ref="N295" si="373">L295+M295</f>
        <v>272.3149999999992</v>
      </c>
    </row>
    <row r="296" spans="1:14" x14ac:dyDescent="0.25">
      <c r="A296" s="9">
        <v>44767</v>
      </c>
      <c r="B296">
        <v>5052501</v>
      </c>
      <c r="C296" s="35" t="s">
        <v>316</v>
      </c>
      <c r="D296" s="18" t="s">
        <v>142</v>
      </c>
      <c r="E296" s="12">
        <v>19081.66</v>
      </c>
      <c r="F296" s="17"/>
      <c r="G296" s="12">
        <v>13466.68</v>
      </c>
      <c r="H296" s="16"/>
      <c r="I296" s="12">
        <v>5614.94</v>
      </c>
      <c r="J296" s="16"/>
      <c r="K296" s="25"/>
      <c r="L296" s="20"/>
      <c r="M296" s="38"/>
      <c r="N296" s="41"/>
    </row>
    <row r="297" spans="1:14" x14ac:dyDescent="0.25">
      <c r="A297" s="9">
        <v>44798</v>
      </c>
      <c r="B297">
        <v>5052501</v>
      </c>
      <c r="C297" s="35" t="s">
        <v>316</v>
      </c>
      <c r="D297" s="18" t="s">
        <v>142</v>
      </c>
      <c r="E297" s="12">
        <v>19172.64</v>
      </c>
      <c r="F297" s="17">
        <v>90.979999999999606</v>
      </c>
      <c r="G297" s="12">
        <v>13531.97</v>
      </c>
      <c r="H297" s="16">
        <v>65.290000000000902</v>
      </c>
      <c r="I297" s="12">
        <v>5640.63</v>
      </c>
      <c r="J297" s="16">
        <v>25.6899999999996</v>
      </c>
      <c r="K297" s="26">
        <f t="shared" si="319"/>
        <v>561.34659999999758</v>
      </c>
      <c r="L297" s="20">
        <f t="shared" ref="L297" si="374">H297*$C$2</f>
        <v>463.55900000000639</v>
      </c>
      <c r="M297" s="38">
        <f t="shared" ref="M297" si="375">J297*$C$3</f>
        <v>72.445799999998869</v>
      </c>
      <c r="N297" s="41">
        <f t="shared" ref="N297" si="376">L297+M297</f>
        <v>536.00480000000528</v>
      </c>
    </row>
    <row r="298" spans="1:14" x14ac:dyDescent="0.25">
      <c r="A298" s="10">
        <v>44767</v>
      </c>
      <c r="B298">
        <v>3853491</v>
      </c>
      <c r="C298" s="35" t="s">
        <v>317</v>
      </c>
      <c r="D298" s="18" t="s">
        <v>87</v>
      </c>
      <c r="E298" s="12">
        <v>917.85</v>
      </c>
      <c r="F298" s="17"/>
      <c r="G298" s="12">
        <v>886.17</v>
      </c>
      <c r="H298" s="16"/>
      <c r="I298" s="12">
        <v>31.67</v>
      </c>
      <c r="J298" s="16"/>
      <c r="K298" s="25"/>
      <c r="L298" s="20"/>
      <c r="M298" s="38"/>
      <c r="N298" s="41"/>
    </row>
    <row r="299" spans="1:14" x14ac:dyDescent="0.25">
      <c r="A299" s="10">
        <v>44798</v>
      </c>
      <c r="B299">
        <v>3853491</v>
      </c>
      <c r="C299" s="35" t="s">
        <v>317</v>
      </c>
      <c r="D299" s="18" t="s">
        <v>87</v>
      </c>
      <c r="E299" s="12">
        <v>933.4</v>
      </c>
      <c r="F299" s="17">
        <v>15.55</v>
      </c>
      <c r="G299" s="12">
        <v>901.63</v>
      </c>
      <c r="H299" s="16">
        <v>15.4599999999999</v>
      </c>
      <c r="I299" s="12">
        <v>31.77</v>
      </c>
      <c r="J299" s="16">
        <v>9.9999999999997896E-2</v>
      </c>
      <c r="K299" s="26">
        <f t="shared" si="319"/>
        <v>95.9435</v>
      </c>
      <c r="L299" s="20">
        <f t="shared" ref="L299" si="377">H299*$C$2</f>
        <v>109.76599999999928</v>
      </c>
      <c r="M299" s="38">
        <f t="shared" ref="M299" si="378">J299*$C$3</f>
        <v>0.28199999999999403</v>
      </c>
      <c r="N299" s="41">
        <f t="shared" ref="N299" si="379">L299+M299</f>
        <v>110.04799999999928</v>
      </c>
    </row>
    <row r="300" spans="1:14" x14ac:dyDescent="0.25">
      <c r="A300" s="9">
        <v>44767</v>
      </c>
      <c r="B300">
        <v>5066070</v>
      </c>
      <c r="C300" s="35" t="s">
        <v>318</v>
      </c>
      <c r="D300" s="18" t="s">
        <v>88</v>
      </c>
      <c r="E300" s="12">
        <v>772.21</v>
      </c>
      <c r="F300" s="17"/>
      <c r="G300" s="12">
        <v>621.27</v>
      </c>
      <c r="H300" s="16"/>
      <c r="I300" s="12">
        <v>150.94</v>
      </c>
      <c r="J300" s="16"/>
      <c r="K300" s="25"/>
      <c r="L300" s="20"/>
      <c r="M300" s="38"/>
      <c r="N300" s="41"/>
    </row>
    <row r="301" spans="1:14" x14ac:dyDescent="0.25">
      <c r="A301" s="9">
        <v>44798</v>
      </c>
      <c r="B301">
        <v>5066070</v>
      </c>
      <c r="C301" s="35" t="s">
        <v>318</v>
      </c>
      <c r="D301" s="18" t="s">
        <v>88</v>
      </c>
      <c r="E301" s="12">
        <v>772.21</v>
      </c>
      <c r="F301" s="17">
        <v>0</v>
      </c>
      <c r="G301" s="12">
        <v>621.27</v>
      </c>
      <c r="H301" s="16">
        <v>0</v>
      </c>
      <c r="I301" s="12">
        <v>150.94</v>
      </c>
      <c r="J301" s="16">
        <v>0</v>
      </c>
      <c r="K301" s="26">
        <f t="shared" si="319"/>
        <v>0</v>
      </c>
      <c r="L301" s="20">
        <f t="shared" ref="L301" si="380">H301*$C$2</f>
        <v>0</v>
      </c>
      <c r="M301" s="38">
        <f t="shared" ref="M301" si="381">J301*$C$3</f>
        <v>0</v>
      </c>
      <c r="N301" s="41">
        <f t="shared" ref="N301" si="382">L301+M301</f>
        <v>0</v>
      </c>
    </row>
    <row r="302" spans="1:14" x14ac:dyDescent="0.25">
      <c r="A302" s="9">
        <v>44767</v>
      </c>
      <c r="B302">
        <v>2690237</v>
      </c>
      <c r="C302" s="35" t="s">
        <v>319</v>
      </c>
      <c r="D302" s="18" t="s">
        <v>89</v>
      </c>
      <c r="E302" s="12">
        <v>1810.53</v>
      </c>
      <c r="F302" s="17"/>
      <c r="G302" s="12">
        <v>1427.17</v>
      </c>
      <c r="H302" s="16"/>
      <c r="I302" s="12">
        <v>383.33</v>
      </c>
      <c r="J302" s="16"/>
      <c r="K302" s="25"/>
      <c r="L302" s="20"/>
      <c r="M302" s="38"/>
      <c r="N302" s="41"/>
    </row>
    <row r="303" spans="1:14" x14ac:dyDescent="0.25">
      <c r="A303" s="9">
        <v>44798</v>
      </c>
      <c r="B303">
        <v>2690237</v>
      </c>
      <c r="C303" s="35" t="s">
        <v>319</v>
      </c>
      <c r="D303" s="18" t="s">
        <v>89</v>
      </c>
      <c r="E303" s="12">
        <v>1834.52</v>
      </c>
      <c r="F303" s="17">
        <v>23.99</v>
      </c>
      <c r="G303" s="12">
        <v>1445.89</v>
      </c>
      <c r="H303" s="16">
        <v>18.72</v>
      </c>
      <c r="I303" s="12">
        <v>388.61</v>
      </c>
      <c r="J303" s="16">
        <v>5.2800000000000296</v>
      </c>
      <c r="K303" s="26">
        <f t="shared" si="319"/>
        <v>148.01829999999998</v>
      </c>
      <c r="L303" s="20">
        <f t="shared" ref="L303" si="383">H303*$C$2</f>
        <v>132.91199999999998</v>
      </c>
      <c r="M303" s="38">
        <f t="shared" ref="M303" si="384">J303*$C$3</f>
        <v>14.889600000000083</v>
      </c>
      <c r="N303" s="41">
        <f t="shared" ref="N303" si="385">L303+M303</f>
        <v>147.80160000000006</v>
      </c>
    </row>
    <row r="304" spans="1:14" x14ac:dyDescent="0.25">
      <c r="A304" s="9">
        <v>44767</v>
      </c>
      <c r="B304">
        <v>5064421</v>
      </c>
      <c r="C304" s="35" t="s">
        <v>320</v>
      </c>
      <c r="D304" s="18" t="s">
        <v>90</v>
      </c>
      <c r="E304" s="12">
        <v>9060.91</v>
      </c>
      <c r="F304" s="17"/>
      <c r="G304" s="12">
        <v>7120.47</v>
      </c>
      <c r="H304" s="16"/>
      <c r="I304" s="12">
        <v>1940.43</v>
      </c>
      <c r="J304" s="16"/>
      <c r="K304" s="25"/>
      <c r="L304" s="20"/>
      <c r="M304" s="38"/>
      <c r="N304" s="41"/>
    </row>
    <row r="305" spans="1:14" x14ac:dyDescent="0.25">
      <c r="A305" s="9">
        <v>44798</v>
      </c>
      <c r="B305">
        <v>5064421</v>
      </c>
      <c r="C305" s="35" t="s">
        <v>320</v>
      </c>
      <c r="D305" s="18" t="s">
        <v>90</v>
      </c>
      <c r="E305" s="12">
        <v>9111.7000000000007</v>
      </c>
      <c r="F305" s="17">
        <v>50.790000000000902</v>
      </c>
      <c r="G305" s="12">
        <v>7159.34</v>
      </c>
      <c r="H305" s="16">
        <v>38.869999999999898</v>
      </c>
      <c r="I305" s="12">
        <v>1952.36</v>
      </c>
      <c r="J305" s="16">
        <v>11.930000000000099</v>
      </c>
      <c r="K305" s="26">
        <f t="shared" si="319"/>
        <v>313.37430000000558</v>
      </c>
      <c r="L305" s="20">
        <f t="shared" ref="L305" si="386">H305*$C$2</f>
        <v>275.97699999999924</v>
      </c>
      <c r="M305" s="38">
        <f t="shared" ref="M305" si="387">J305*$C$3</f>
        <v>33.642600000000279</v>
      </c>
      <c r="N305" s="41">
        <f t="shared" ref="N305" si="388">L305+M305</f>
        <v>309.61959999999954</v>
      </c>
    </row>
    <row r="306" spans="1:14" x14ac:dyDescent="0.25">
      <c r="A306" s="10">
        <v>44767</v>
      </c>
      <c r="B306">
        <v>4991175</v>
      </c>
      <c r="C306" s="35" t="s">
        <v>379</v>
      </c>
      <c r="D306" s="18" t="s">
        <v>384</v>
      </c>
      <c r="E306" s="12">
        <v>17.832999999999998</v>
      </c>
      <c r="F306" s="17"/>
      <c r="G306" s="12">
        <v>17.832999999999998</v>
      </c>
      <c r="H306" s="16"/>
      <c r="I306" s="12">
        <v>0</v>
      </c>
      <c r="J306" s="16"/>
      <c r="K306" s="25"/>
      <c r="L306" s="20"/>
      <c r="M306" s="38"/>
      <c r="N306" s="41"/>
    </row>
    <row r="307" spans="1:14" x14ac:dyDescent="0.25">
      <c r="A307" s="10">
        <v>44798</v>
      </c>
      <c r="B307">
        <v>4991175</v>
      </c>
      <c r="C307" s="35" t="s">
        <v>379</v>
      </c>
      <c r="D307" s="18" t="s">
        <v>384</v>
      </c>
      <c r="E307" s="12">
        <v>18.376999999999999</v>
      </c>
      <c r="F307" s="17">
        <v>0.54399999999999704</v>
      </c>
      <c r="G307" s="12">
        <v>18.376999999999999</v>
      </c>
      <c r="H307" s="16">
        <v>0.54399999999999704</v>
      </c>
      <c r="I307" s="12">
        <v>0</v>
      </c>
      <c r="J307" s="16">
        <v>0</v>
      </c>
      <c r="K307" s="26">
        <f t="shared" si="319"/>
        <v>3.3564799999999817</v>
      </c>
      <c r="L307" s="20">
        <f t="shared" ref="L307" si="389">H307*$C$2</f>
        <v>3.8623999999999787</v>
      </c>
      <c r="M307" s="38">
        <f t="shared" ref="M307" si="390">J307*$C$3</f>
        <v>0</v>
      </c>
      <c r="N307" s="41">
        <f t="shared" ref="N307" si="391">L307+M307</f>
        <v>3.8623999999999787</v>
      </c>
    </row>
    <row r="308" spans="1:14" x14ac:dyDescent="0.25">
      <c r="A308" s="9">
        <v>44767</v>
      </c>
      <c r="B308">
        <v>4242224</v>
      </c>
      <c r="C308" s="35" t="s">
        <v>321</v>
      </c>
      <c r="D308" s="18" t="s">
        <v>91</v>
      </c>
      <c r="E308" s="12">
        <v>71252.875</v>
      </c>
      <c r="F308" s="17"/>
      <c r="G308" s="12">
        <v>48973.35</v>
      </c>
      <c r="H308" s="16"/>
      <c r="I308" s="12">
        <v>22279.525000000001</v>
      </c>
      <c r="J308" s="16"/>
      <c r="K308" s="25"/>
      <c r="L308" s="20"/>
      <c r="M308" s="38"/>
      <c r="N308" s="41"/>
    </row>
    <row r="309" spans="1:14" x14ac:dyDescent="0.25">
      <c r="A309" s="9">
        <v>44798</v>
      </c>
      <c r="B309">
        <v>4242224</v>
      </c>
      <c r="C309" s="35" t="s">
        <v>321</v>
      </c>
      <c r="D309" s="18" t="s">
        <v>91</v>
      </c>
      <c r="E309" s="12">
        <v>71678.119000000006</v>
      </c>
      <c r="F309" s="17">
        <v>425.244000000006</v>
      </c>
      <c r="G309" s="12">
        <v>49287.402999999998</v>
      </c>
      <c r="H309" s="16">
        <v>314.053</v>
      </c>
      <c r="I309" s="12">
        <v>22390.716</v>
      </c>
      <c r="J309" s="16">
        <v>111.19099999999899</v>
      </c>
      <c r="K309" s="26">
        <f t="shared" si="319"/>
        <v>2623.7554800000371</v>
      </c>
      <c r="L309" s="20">
        <f t="shared" ref="L309" si="392">H309*$C$2</f>
        <v>2229.7763</v>
      </c>
      <c r="M309" s="38">
        <f t="shared" ref="M309" si="393">J309*$C$3</f>
        <v>313.55861999999712</v>
      </c>
      <c r="N309" s="41">
        <f t="shared" ref="N309" si="394">L309+M309</f>
        <v>2543.3349199999971</v>
      </c>
    </row>
    <row r="310" spans="1:14" x14ac:dyDescent="0.25">
      <c r="A310" s="9">
        <v>44767</v>
      </c>
      <c r="B310">
        <v>2678586</v>
      </c>
      <c r="C310" s="35" t="s">
        <v>322</v>
      </c>
      <c r="D310" s="18" t="s">
        <v>92</v>
      </c>
      <c r="E310" s="12">
        <v>1094.1600000000001</v>
      </c>
      <c r="F310" s="17"/>
      <c r="G310" s="12">
        <v>847.95</v>
      </c>
      <c r="H310" s="16"/>
      <c r="I310" s="12">
        <v>246.21</v>
      </c>
      <c r="J310" s="16"/>
      <c r="K310" s="25"/>
      <c r="L310" s="20"/>
      <c r="M310" s="38"/>
      <c r="N310" s="41"/>
    </row>
    <row r="311" spans="1:14" x14ac:dyDescent="0.25">
      <c r="A311" s="9">
        <v>44798</v>
      </c>
      <c r="B311">
        <v>2678586</v>
      </c>
      <c r="C311" s="35" t="s">
        <v>322</v>
      </c>
      <c r="D311" s="18" t="s">
        <v>92</v>
      </c>
      <c r="E311" s="12">
        <v>1099.6199999999999</v>
      </c>
      <c r="F311" s="17">
        <v>5.4600000000000399</v>
      </c>
      <c r="G311" s="12">
        <v>853.37</v>
      </c>
      <c r="H311" s="16">
        <v>5.41999999999996</v>
      </c>
      <c r="I311" s="12">
        <v>246.25</v>
      </c>
      <c r="J311" s="16">
        <v>3.9999999999992E-2</v>
      </c>
      <c r="K311" s="26">
        <f t="shared" si="319"/>
        <v>33.688200000000244</v>
      </c>
      <c r="L311" s="20">
        <f t="shared" ref="L311" si="395">H311*$C$2</f>
        <v>38.481999999999715</v>
      </c>
      <c r="M311" s="38">
        <f t="shared" ref="M311" si="396">J311*$C$3</f>
        <v>0.11279999999997743</v>
      </c>
      <c r="N311" s="41">
        <f t="shared" ref="N311" si="397">L311+M311</f>
        <v>38.594799999999694</v>
      </c>
    </row>
    <row r="312" spans="1:14" x14ac:dyDescent="0.25">
      <c r="A312" s="9">
        <v>44767</v>
      </c>
      <c r="B312">
        <v>5066420</v>
      </c>
      <c r="C312" s="35" t="s">
        <v>323</v>
      </c>
      <c r="D312" s="18" t="s">
        <v>92</v>
      </c>
      <c r="E312" s="12">
        <v>23365.42</v>
      </c>
      <c r="F312" s="17"/>
      <c r="G312" s="12">
        <v>18148.09</v>
      </c>
      <c r="H312" s="16"/>
      <c r="I312" s="12">
        <v>5217.33</v>
      </c>
      <c r="J312" s="16"/>
      <c r="K312" s="25"/>
      <c r="L312" s="20"/>
      <c r="M312" s="38"/>
      <c r="N312" s="41"/>
    </row>
    <row r="313" spans="1:14" x14ac:dyDescent="0.25">
      <c r="A313" s="9">
        <v>44798</v>
      </c>
      <c r="B313">
        <v>5066420</v>
      </c>
      <c r="C313" s="35" t="s">
        <v>323</v>
      </c>
      <c r="D313" s="18" t="s">
        <v>92</v>
      </c>
      <c r="E313" s="12">
        <v>23746.3</v>
      </c>
      <c r="F313" s="17">
        <v>380.87999999999698</v>
      </c>
      <c r="G313" s="12">
        <v>18472.71</v>
      </c>
      <c r="H313" s="16">
        <v>324.61999999999898</v>
      </c>
      <c r="I313" s="12">
        <v>5273.58</v>
      </c>
      <c r="J313" s="16">
        <v>56.25</v>
      </c>
      <c r="K313" s="26">
        <f t="shared" si="319"/>
        <v>2350.0295999999812</v>
      </c>
      <c r="L313" s="20">
        <f t="shared" ref="L313" si="398">H313*$C$2</f>
        <v>2304.8019999999929</v>
      </c>
      <c r="M313" s="38">
        <f t="shared" ref="M313" si="399">J313*$C$3</f>
        <v>158.625</v>
      </c>
      <c r="N313" s="41">
        <f t="shared" ref="N313" si="400">L313+M313</f>
        <v>2463.4269999999929</v>
      </c>
    </row>
    <row r="314" spans="1:14" x14ac:dyDescent="0.25">
      <c r="A314" s="10">
        <v>44767</v>
      </c>
      <c r="B314">
        <v>3893281</v>
      </c>
      <c r="C314" s="35" t="s">
        <v>324</v>
      </c>
      <c r="D314" s="18" t="s">
        <v>146</v>
      </c>
      <c r="E314" s="12">
        <v>0.32</v>
      </c>
      <c r="F314" s="17"/>
      <c r="G314" s="12">
        <v>0.32</v>
      </c>
      <c r="H314" s="16"/>
      <c r="I314" s="12">
        <v>0</v>
      </c>
      <c r="J314" s="16"/>
      <c r="K314" s="25"/>
      <c r="L314" s="20"/>
      <c r="M314" s="38"/>
      <c r="N314" s="41"/>
    </row>
    <row r="315" spans="1:14" x14ac:dyDescent="0.25">
      <c r="A315" s="10">
        <v>44798</v>
      </c>
      <c r="B315">
        <v>3893281</v>
      </c>
      <c r="C315" s="35" t="s">
        <v>324</v>
      </c>
      <c r="D315" s="18" t="s">
        <v>146</v>
      </c>
      <c r="E315" s="12">
        <v>0.32</v>
      </c>
      <c r="F315" s="17">
        <v>0</v>
      </c>
      <c r="G315" s="12">
        <v>0.32</v>
      </c>
      <c r="H315" s="16">
        <v>0</v>
      </c>
      <c r="I315" s="12">
        <v>0</v>
      </c>
      <c r="J315" s="16">
        <v>0</v>
      </c>
      <c r="K315" s="26">
        <f t="shared" si="319"/>
        <v>0</v>
      </c>
      <c r="L315" s="20">
        <f t="shared" ref="L315" si="401">H315*$C$2</f>
        <v>0</v>
      </c>
      <c r="M315" s="38">
        <f t="shared" ref="M315" si="402">J315*$C$3</f>
        <v>0</v>
      </c>
      <c r="N315" s="41">
        <f t="shared" ref="N315" si="403">L315+M315</f>
        <v>0</v>
      </c>
    </row>
    <row r="316" spans="1:14" x14ac:dyDescent="0.25">
      <c r="A316" s="9">
        <v>44767</v>
      </c>
      <c r="B316">
        <v>3848793</v>
      </c>
      <c r="C316" s="35" t="s">
        <v>325</v>
      </c>
      <c r="D316" s="18" t="s">
        <v>181</v>
      </c>
      <c r="E316" s="12">
        <v>995.62</v>
      </c>
      <c r="F316" s="17"/>
      <c r="G316" s="12">
        <v>215.27</v>
      </c>
      <c r="H316" s="16"/>
      <c r="I316" s="12">
        <v>780.34</v>
      </c>
      <c r="J316" s="16"/>
      <c r="K316" s="25"/>
      <c r="L316" s="20"/>
      <c r="M316" s="38"/>
      <c r="N316" s="41"/>
    </row>
    <row r="317" spans="1:14" x14ac:dyDescent="0.25">
      <c r="A317" s="9">
        <v>44798</v>
      </c>
      <c r="B317">
        <v>3848793</v>
      </c>
      <c r="C317" s="35" t="s">
        <v>325</v>
      </c>
      <c r="D317" s="18" t="s">
        <v>181</v>
      </c>
      <c r="E317" s="12">
        <v>997.8</v>
      </c>
      <c r="F317" s="17">
        <v>2.1800000000000601</v>
      </c>
      <c r="G317" s="12">
        <v>217.44</v>
      </c>
      <c r="H317" s="16">
        <v>2.1699999999999902</v>
      </c>
      <c r="I317" s="12">
        <v>780.34</v>
      </c>
      <c r="J317" s="16">
        <v>0</v>
      </c>
      <c r="K317" s="26">
        <f t="shared" si="319"/>
        <v>13.450600000000371</v>
      </c>
      <c r="L317" s="20">
        <f t="shared" ref="L317" si="404">H317*$C$2</f>
        <v>15.406999999999929</v>
      </c>
      <c r="M317" s="38">
        <f t="shared" ref="M317" si="405">J317*$C$3</f>
        <v>0</v>
      </c>
      <c r="N317" s="41">
        <f t="shared" ref="N317" si="406">L317+M317</f>
        <v>15.406999999999929</v>
      </c>
    </row>
    <row r="318" spans="1:14" x14ac:dyDescent="0.25">
      <c r="A318" s="9">
        <v>44767</v>
      </c>
      <c r="B318">
        <v>4913091</v>
      </c>
      <c r="C318" s="35" t="s">
        <v>326</v>
      </c>
      <c r="D318" s="18" t="s">
        <v>163</v>
      </c>
      <c r="E318" s="12">
        <v>7048.8370000000004</v>
      </c>
      <c r="F318" s="17"/>
      <c r="G318" s="12">
        <v>5054.424</v>
      </c>
      <c r="H318" s="16"/>
      <c r="I318" s="12">
        <v>1994.413</v>
      </c>
      <c r="J318" s="16"/>
      <c r="K318" s="25"/>
      <c r="L318" s="20"/>
      <c r="M318" s="38"/>
      <c r="N318" s="41"/>
    </row>
    <row r="319" spans="1:14" x14ac:dyDescent="0.25">
      <c r="A319" s="9">
        <v>44798</v>
      </c>
      <c r="B319">
        <v>4913091</v>
      </c>
      <c r="C319" s="35" t="s">
        <v>326</v>
      </c>
      <c r="D319" s="18" t="s">
        <v>163</v>
      </c>
      <c r="E319" s="12">
        <v>7259.3109999999997</v>
      </c>
      <c r="F319" s="17">
        <v>210.47399999999999</v>
      </c>
      <c r="G319" s="12">
        <v>5207.6229999999996</v>
      </c>
      <c r="H319" s="16">
        <v>153.19900000000101</v>
      </c>
      <c r="I319" s="12">
        <v>2051.6880000000001</v>
      </c>
      <c r="J319" s="16">
        <v>57.275000000000098</v>
      </c>
      <c r="K319" s="26">
        <f t="shared" si="319"/>
        <v>1298.6245799999999</v>
      </c>
      <c r="L319" s="20">
        <f t="shared" ref="L319" si="407">H319*$C$2</f>
        <v>1087.712900000007</v>
      </c>
      <c r="M319" s="38">
        <f t="shared" ref="M319" si="408">J319*$C$3</f>
        <v>161.51550000000026</v>
      </c>
      <c r="N319" s="41">
        <f t="shared" ref="N319" si="409">L319+M319</f>
        <v>1249.2284000000072</v>
      </c>
    </row>
    <row r="320" spans="1:14" x14ac:dyDescent="0.25">
      <c r="A320" s="9">
        <v>44767</v>
      </c>
      <c r="B320">
        <v>2815045</v>
      </c>
      <c r="C320" s="35" t="s">
        <v>327</v>
      </c>
      <c r="D320" s="18" t="s">
        <v>93</v>
      </c>
      <c r="E320" s="12">
        <v>7521.39</v>
      </c>
      <c r="F320" s="17"/>
      <c r="G320" s="12">
        <v>7503.2</v>
      </c>
      <c r="H320" s="16"/>
      <c r="I320" s="12">
        <v>18.149999999999999</v>
      </c>
      <c r="J320" s="16"/>
      <c r="K320" s="25"/>
      <c r="L320" s="20"/>
      <c r="M320" s="38"/>
      <c r="N320" s="41"/>
    </row>
    <row r="321" spans="1:14" x14ac:dyDescent="0.25">
      <c r="A321" s="9">
        <v>44798</v>
      </c>
      <c r="B321">
        <v>2815045</v>
      </c>
      <c r="C321" s="35" t="s">
        <v>327</v>
      </c>
      <c r="D321" s="18" t="s">
        <v>93</v>
      </c>
      <c r="E321" s="12">
        <v>7521.39</v>
      </c>
      <c r="F321" s="17">
        <v>0</v>
      </c>
      <c r="G321" s="12">
        <v>7503.2</v>
      </c>
      <c r="H321" s="16">
        <v>0</v>
      </c>
      <c r="I321" s="12">
        <v>18.149999999999999</v>
      </c>
      <c r="J321" s="16">
        <v>0</v>
      </c>
      <c r="K321" s="26">
        <f t="shared" si="319"/>
        <v>0</v>
      </c>
      <c r="L321" s="20">
        <f t="shared" ref="L321" si="410">H321*$C$2</f>
        <v>0</v>
      </c>
      <c r="M321" s="38">
        <f t="shared" ref="M321" si="411">J321*$C$3</f>
        <v>0</v>
      </c>
      <c r="N321" s="41">
        <f t="shared" ref="N321" si="412">L321+M321</f>
        <v>0</v>
      </c>
    </row>
    <row r="322" spans="1:14" x14ac:dyDescent="0.25">
      <c r="A322" s="10">
        <v>44767</v>
      </c>
      <c r="B322">
        <v>2143101</v>
      </c>
      <c r="C322" s="35" t="s">
        <v>328</v>
      </c>
      <c r="D322" s="18" t="s">
        <v>144</v>
      </c>
      <c r="E322" s="12">
        <v>3709.61</v>
      </c>
      <c r="F322" s="17"/>
      <c r="G322" s="12">
        <v>1298.42</v>
      </c>
      <c r="H322" s="16"/>
      <c r="I322" s="12">
        <v>2411.19</v>
      </c>
      <c r="J322" s="16"/>
      <c r="K322" s="25"/>
      <c r="L322" s="20"/>
      <c r="M322" s="38"/>
      <c r="N322" s="41"/>
    </row>
    <row r="323" spans="1:14" x14ac:dyDescent="0.25">
      <c r="A323" s="10">
        <v>44798</v>
      </c>
      <c r="B323">
        <v>2143101</v>
      </c>
      <c r="C323" s="35" t="s">
        <v>328</v>
      </c>
      <c r="D323" s="18" t="s">
        <v>144</v>
      </c>
      <c r="E323" s="12">
        <v>3710.24</v>
      </c>
      <c r="F323" s="17">
        <v>0.63000000000010903</v>
      </c>
      <c r="G323" s="12">
        <v>1299.05</v>
      </c>
      <c r="H323" s="16">
        <v>0.62999999999988199</v>
      </c>
      <c r="I323" s="12">
        <v>2411.19</v>
      </c>
      <c r="J323" s="16">
        <v>0</v>
      </c>
      <c r="K323" s="26">
        <f t="shared" si="319"/>
        <v>3.8871000000006726</v>
      </c>
      <c r="L323" s="20">
        <f t="shared" ref="L323" si="413">H323*$C$2</f>
        <v>4.4729999999991623</v>
      </c>
      <c r="M323" s="38">
        <f t="shared" ref="M323" si="414">J323*$C$3</f>
        <v>0</v>
      </c>
      <c r="N323" s="41">
        <f t="shared" ref="N323" si="415">L323+M323</f>
        <v>4.4729999999991623</v>
      </c>
    </row>
    <row r="324" spans="1:14" x14ac:dyDescent="0.25">
      <c r="A324" s="9">
        <v>44792</v>
      </c>
      <c r="B324">
        <v>3425368</v>
      </c>
      <c r="C324" s="35" t="s">
        <v>392</v>
      </c>
      <c r="D324" s="18" t="s">
        <v>147</v>
      </c>
      <c r="E324" s="12">
        <v>4.5149999999999997</v>
      </c>
      <c r="F324" s="17"/>
      <c r="G324" s="12">
        <v>0</v>
      </c>
      <c r="H324" s="16"/>
      <c r="I324" s="12">
        <v>0</v>
      </c>
      <c r="J324" s="16"/>
      <c r="K324" s="25"/>
      <c r="L324" s="20"/>
      <c r="M324" s="38"/>
      <c r="N324" s="41"/>
    </row>
    <row r="325" spans="1:14" x14ac:dyDescent="0.25">
      <c r="A325" s="9">
        <v>44798</v>
      </c>
      <c r="B325">
        <v>3425368</v>
      </c>
      <c r="C325" s="35" t="s">
        <v>392</v>
      </c>
      <c r="D325" s="18" t="s">
        <v>147</v>
      </c>
      <c r="E325" s="12">
        <v>4.5149999999999997</v>
      </c>
      <c r="F325" s="17">
        <v>0</v>
      </c>
      <c r="G325" s="12">
        <v>0</v>
      </c>
      <c r="H325" s="16">
        <v>0</v>
      </c>
      <c r="I325" s="12">
        <v>0</v>
      </c>
      <c r="J325" s="16">
        <v>0</v>
      </c>
      <c r="K325" s="26">
        <f t="shared" ref="K325:K387" si="416">F325*$C$5</f>
        <v>0</v>
      </c>
      <c r="L325" s="20">
        <f t="shared" ref="L325" si="417">H325*$C$2</f>
        <v>0</v>
      </c>
      <c r="M325" s="38">
        <f t="shared" ref="M325" si="418">J325*$C$3</f>
        <v>0</v>
      </c>
      <c r="N325" s="41">
        <f t="shared" ref="N325" si="419">L325+M325</f>
        <v>0</v>
      </c>
    </row>
    <row r="326" spans="1:14" x14ac:dyDescent="0.25">
      <c r="A326" s="10">
        <v>44767</v>
      </c>
      <c r="B326">
        <v>3902473</v>
      </c>
      <c r="C326" s="36" t="s">
        <v>329</v>
      </c>
      <c r="D326" s="18" t="s">
        <v>147</v>
      </c>
      <c r="E326" s="12">
        <v>0.96</v>
      </c>
      <c r="F326" s="17"/>
      <c r="G326" s="12">
        <v>0.86</v>
      </c>
      <c r="H326" s="16"/>
      <c r="I326" s="12">
        <v>0.1</v>
      </c>
      <c r="J326" s="16"/>
      <c r="K326" s="25"/>
      <c r="L326" s="20"/>
      <c r="M326" s="38"/>
      <c r="N326" s="41"/>
    </row>
    <row r="327" spans="1:14" x14ac:dyDescent="0.25">
      <c r="A327" s="10">
        <v>44798</v>
      </c>
      <c r="B327">
        <v>3902473</v>
      </c>
      <c r="C327" s="36" t="s">
        <v>329</v>
      </c>
      <c r="D327" s="18" t="s">
        <v>147</v>
      </c>
      <c r="E327" s="12">
        <v>0.96</v>
      </c>
      <c r="F327" s="17">
        <v>0</v>
      </c>
      <c r="G327" s="12">
        <v>0.86</v>
      </c>
      <c r="H327" s="16">
        <v>0</v>
      </c>
      <c r="I327" s="12">
        <v>0.1</v>
      </c>
      <c r="J327" s="16">
        <v>0</v>
      </c>
      <c r="K327" s="26">
        <f t="shared" si="416"/>
        <v>0</v>
      </c>
      <c r="L327" s="20">
        <f t="shared" ref="L327" si="420">H327*$C$2</f>
        <v>0</v>
      </c>
      <c r="M327" s="38">
        <f t="shared" ref="M327" si="421">J327*$C$3</f>
        <v>0</v>
      </c>
      <c r="N327" s="41">
        <f t="shared" ref="N327" si="422">L327+M327</f>
        <v>0</v>
      </c>
    </row>
    <row r="328" spans="1:14" x14ac:dyDescent="0.25">
      <c r="A328" s="9">
        <v>44767</v>
      </c>
      <c r="B328">
        <v>2176318</v>
      </c>
      <c r="C328" s="35" t="s">
        <v>330</v>
      </c>
      <c r="D328" s="18" t="s">
        <v>94</v>
      </c>
      <c r="E328" s="12">
        <v>19230.13</v>
      </c>
      <c r="F328" s="17"/>
      <c r="G328" s="12">
        <v>13547.26</v>
      </c>
      <c r="H328" s="16"/>
      <c r="I328" s="12">
        <v>5682.87</v>
      </c>
      <c r="J328" s="16"/>
      <c r="K328" s="25"/>
      <c r="L328" s="20"/>
      <c r="M328" s="38"/>
      <c r="N328" s="41"/>
    </row>
    <row r="329" spans="1:14" x14ac:dyDescent="0.25">
      <c r="A329" s="9">
        <v>44798</v>
      </c>
      <c r="B329">
        <v>2176318</v>
      </c>
      <c r="C329" s="35" t="s">
        <v>330</v>
      </c>
      <c r="D329" s="18" t="s">
        <v>94</v>
      </c>
      <c r="E329" s="12">
        <v>19357.11</v>
      </c>
      <c r="F329" s="17">
        <v>126.98</v>
      </c>
      <c r="G329" s="12">
        <v>13649.21</v>
      </c>
      <c r="H329" s="16">
        <v>101.950000000001</v>
      </c>
      <c r="I329" s="12">
        <v>5707.89</v>
      </c>
      <c r="J329" s="16">
        <v>25.020000000000401</v>
      </c>
      <c r="K329" s="26">
        <f t="shared" si="416"/>
        <v>783.46659999999997</v>
      </c>
      <c r="L329" s="20">
        <f t="shared" ref="L329" si="423">H329*$C$2</f>
        <v>723.84500000000708</v>
      </c>
      <c r="M329" s="38">
        <f t="shared" ref="M329" si="424">J329*$C$3</f>
        <v>70.556400000001133</v>
      </c>
      <c r="N329" s="41">
        <f t="shared" ref="N329" si="425">L329+M329</f>
        <v>794.40140000000815</v>
      </c>
    </row>
    <row r="330" spans="1:14" x14ac:dyDescent="0.25">
      <c r="A330" s="9">
        <v>44767</v>
      </c>
      <c r="B330">
        <v>4220696</v>
      </c>
      <c r="C330" s="35" t="s">
        <v>331</v>
      </c>
      <c r="D330" s="18" t="s">
        <v>95</v>
      </c>
      <c r="E330" s="12">
        <v>486.51400000000001</v>
      </c>
      <c r="F330" s="17"/>
      <c r="G330" s="12">
        <v>354.22300000000001</v>
      </c>
      <c r="H330" s="16"/>
      <c r="I330" s="12">
        <v>132.291</v>
      </c>
      <c r="J330" s="16"/>
      <c r="K330" s="25"/>
      <c r="L330" s="20"/>
      <c r="M330" s="38"/>
      <c r="N330" s="41"/>
    </row>
    <row r="331" spans="1:14" x14ac:dyDescent="0.25">
      <c r="A331" s="9">
        <v>44798</v>
      </c>
      <c r="B331">
        <v>4220696</v>
      </c>
      <c r="C331" s="35" t="s">
        <v>331</v>
      </c>
      <c r="D331" s="18" t="s">
        <v>95</v>
      </c>
      <c r="E331" s="12">
        <v>498.13</v>
      </c>
      <c r="F331" s="17">
        <v>11.616</v>
      </c>
      <c r="G331" s="12">
        <v>362.04700000000003</v>
      </c>
      <c r="H331" s="16">
        <v>7.8240000000000096</v>
      </c>
      <c r="I331" s="12">
        <v>136.083</v>
      </c>
      <c r="J331" s="16">
        <v>3.7919999999999998</v>
      </c>
      <c r="K331" s="26">
        <f t="shared" si="416"/>
        <v>71.670720000000003</v>
      </c>
      <c r="L331" s="20">
        <f t="shared" ref="L331" si="426">H331*$C$2</f>
        <v>55.550400000000067</v>
      </c>
      <c r="M331" s="38">
        <f t="shared" ref="M331" si="427">J331*$C$3</f>
        <v>10.693439999999999</v>
      </c>
      <c r="N331" s="41">
        <f t="shared" ref="N331" si="428">L331+M331</f>
        <v>66.243840000000063</v>
      </c>
    </row>
    <row r="332" spans="1:14" x14ac:dyDescent="0.25">
      <c r="A332" s="9">
        <v>44767</v>
      </c>
      <c r="B332">
        <v>3887051</v>
      </c>
      <c r="C332" s="35" t="s">
        <v>332</v>
      </c>
      <c r="D332" s="18" t="s">
        <v>148</v>
      </c>
      <c r="E332" s="12">
        <v>139.41</v>
      </c>
      <c r="F332" s="17"/>
      <c r="G332" s="12">
        <v>68.61</v>
      </c>
      <c r="H332" s="16"/>
      <c r="I332" s="12">
        <v>70.790000000000006</v>
      </c>
      <c r="J332" s="16"/>
      <c r="K332" s="25"/>
      <c r="L332" s="20"/>
      <c r="M332" s="38"/>
      <c r="N332" s="41"/>
    </row>
    <row r="333" spans="1:14" x14ac:dyDescent="0.25">
      <c r="A333" s="9">
        <v>44798</v>
      </c>
      <c r="B333">
        <v>3887051</v>
      </c>
      <c r="C333" s="35" t="s">
        <v>332</v>
      </c>
      <c r="D333" s="18" t="s">
        <v>148</v>
      </c>
      <c r="E333" s="12">
        <v>139.41</v>
      </c>
      <c r="F333" s="17">
        <v>0</v>
      </c>
      <c r="G333" s="12">
        <v>68.61</v>
      </c>
      <c r="H333" s="16">
        <v>0</v>
      </c>
      <c r="I333" s="12">
        <v>70.790000000000006</v>
      </c>
      <c r="J333" s="16">
        <v>0</v>
      </c>
      <c r="K333" s="26">
        <f t="shared" si="416"/>
        <v>0</v>
      </c>
      <c r="L333" s="20">
        <f t="shared" ref="L333" si="429">H333*$C$2</f>
        <v>0</v>
      </c>
      <c r="M333" s="38">
        <f t="shared" ref="M333" si="430">J333*$C$3</f>
        <v>0</v>
      </c>
      <c r="N333" s="41">
        <f t="shared" ref="N333" si="431">L333+M333</f>
        <v>0</v>
      </c>
    </row>
    <row r="334" spans="1:14" x14ac:dyDescent="0.25">
      <c r="A334" s="9">
        <v>44767</v>
      </c>
      <c r="B334">
        <v>2294124</v>
      </c>
      <c r="C334" s="35" t="s">
        <v>333</v>
      </c>
      <c r="D334" s="18" t="s">
        <v>96</v>
      </c>
      <c r="E334" s="12">
        <v>4537.05</v>
      </c>
      <c r="F334" s="17"/>
      <c r="G334" s="12">
        <v>3714.9</v>
      </c>
      <c r="H334" s="16"/>
      <c r="I334" s="12">
        <v>822.14</v>
      </c>
      <c r="J334" s="16"/>
      <c r="K334" s="25"/>
      <c r="L334" s="20"/>
      <c r="M334" s="38"/>
      <c r="N334" s="41"/>
    </row>
    <row r="335" spans="1:14" x14ac:dyDescent="0.25">
      <c r="A335" s="9">
        <v>44798</v>
      </c>
      <c r="B335">
        <v>2294124</v>
      </c>
      <c r="C335" s="35" t="s">
        <v>333</v>
      </c>
      <c r="D335" s="18" t="s">
        <v>96</v>
      </c>
      <c r="E335" s="12">
        <v>4734.25</v>
      </c>
      <c r="F335" s="17">
        <v>197.2</v>
      </c>
      <c r="G335" s="12">
        <v>3876.5</v>
      </c>
      <c r="H335" s="16">
        <v>161.6</v>
      </c>
      <c r="I335" s="12">
        <v>857.75</v>
      </c>
      <c r="J335" s="16">
        <v>35.61</v>
      </c>
      <c r="K335" s="26">
        <f t="shared" si="416"/>
        <v>1216.7239999999999</v>
      </c>
      <c r="L335" s="20">
        <f t="shared" ref="L335" si="432">H335*$C$2</f>
        <v>1147.3599999999999</v>
      </c>
      <c r="M335" s="38">
        <f t="shared" ref="M335" si="433">J335*$C$3</f>
        <v>100.42019999999999</v>
      </c>
      <c r="N335" s="41">
        <f t="shared" ref="N335" si="434">L335+M335</f>
        <v>1247.7801999999999</v>
      </c>
    </row>
    <row r="336" spans="1:14" x14ac:dyDescent="0.25">
      <c r="A336" s="9">
        <v>44767</v>
      </c>
      <c r="B336">
        <v>2153170</v>
      </c>
      <c r="C336" s="35" t="s">
        <v>334</v>
      </c>
      <c r="D336" s="18" t="s">
        <v>97</v>
      </c>
      <c r="E336" s="12">
        <v>19833.25</v>
      </c>
      <c r="F336" s="17"/>
      <c r="G336" s="12">
        <v>13707.75</v>
      </c>
      <c r="H336" s="16"/>
      <c r="I336" s="12">
        <v>6125.42</v>
      </c>
      <c r="J336" s="16"/>
      <c r="K336" s="25"/>
      <c r="L336" s="20"/>
      <c r="M336" s="38"/>
      <c r="N336" s="41"/>
    </row>
    <row r="337" spans="1:14" x14ac:dyDescent="0.25">
      <c r="A337" s="9">
        <v>44798</v>
      </c>
      <c r="B337">
        <v>2153170</v>
      </c>
      <c r="C337" s="35" t="s">
        <v>334</v>
      </c>
      <c r="D337" s="18" t="s">
        <v>97</v>
      </c>
      <c r="E337" s="12">
        <v>20124.68</v>
      </c>
      <c r="F337" s="17">
        <v>291.43</v>
      </c>
      <c r="G337" s="12">
        <v>13958.25</v>
      </c>
      <c r="H337" s="16">
        <v>250.5</v>
      </c>
      <c r="I337" s="12">
        <v>6166.33</v>
      </c>
      <c r="J337" s="16">
        <v>40.909999999999897</v>
      </c>
      <c r="K337" s="26">
        <f t="shared" si="416"/>
        <v>1798.1231</v>
      </c>
      <c r="L337" s="20">
        <f t="shared" ref="L337" si="435">H337*$C$2</f>
        <v>1778.55</v>
      </c>
      <c r="M337" s="38">
        <f t="shared" ref="M337" si="436">J337*$C$3</f>
        <v>115.36619999999971</v>
      </c>
      <c r="N337" s="41">
        <f t="shared" ref="N337" si="437">L337+M337</f>
        <v>1893.9161999999997</v>
      </c>
    </row>
    <row r="338" spans="1:14" x14ac:dyDescent="0.25">
      <c r="A338" s="10">
        <v>44767</v>
      </c>
      <c r="B338">
        <v>2806963</v>
      </c>
      <c r="C338" s="35" t="s">
        <v>335</v>
      </c>
      <c r="D338" s="18" t="s">
        <v>164</v>
      </c>
      <c r="E338" s="12">
        <v>5642.76</v>
      </c>
      <c r="F338" s="17"/>
      <c r="G338" s="12">
        <v>2261.7800000000002</v>
      </c>
      <c r="H338" s="16"/>
      <c r="I338" s="12">
        <v>3380.97</v>
      </c>
      <c r="J338" s="16"/>
      <c r="K338" s="25"/>
      <c r="L338" s="20"/>
      <c r="M338" s="38"/>
      <c r="N338" s="41"/>
    </row>
    <row r="339" spans="1:14" x14ac:dyDescent="0.25">
      <c r="A339" s="10">
        <v>44798</v>
      </c>
      <c r="B339">
        <v>2806963</v>
      </c>
      <c r="C339" s="35" t="s">
        <v>335</v>
      </c>
      <c r="D339" s="18" t="s">
        <v>164</v>
      </c>
      <c r="E339" s="12">
        <v>5704.2</v>
      </c>
      <c r="F339" s="17">
        <v>61.4399999999996</v>
      </c>
      <c r="G339" s="12">
        <v>2311.81</v>
      </c>
      <c r="H339" s="16">
        <v>50.029999999999703</v>
      </c>
      <c r="I339" s="12">
        <v>3392.38</v>
      </c>
      <c r="J339" s="16">
        <v>11.409999999999901</v>
      </c>
      <c r="K339" s="26">
        <f t="shared" si="416"/>
        <v>379.08479999999753</v>
      </c>
      <c r="L339" s="20">
        <f t="shared" ref="L339" si="438">H339*$C$2</f>
        <v>355.21299999999786</v>
      </c>
      <c r="M339" s="38">
        <f t="shared" ref="M339" si="439">J339*$C$3</f>
        <v>32.176199999999717</v>
      </c>
      <c r="N339" s="41">
        <f t="shared" ref="N339" si="440">L339+M339</f>
        <v>387.38919999999757</v>
      </c>
    </row>
    <row r="340" spans="1:14" x14ac:dyDescent="0.25">
      <c r="A340" s="9">
        <v>44767</v>
      </c>
      <c r="B340">
        <v>2341650</v>
      </c>
      <c r="C340" s="35" t="s">
        <v>336</v>
      </c>
      <c r="D340" s="18" t="s">
        <v>165</v>
      </c>
      <c r="E340" s="12">
        <v>3187.37</v>
      </c>
      <c r="F340" s="17"/>
      <c r="G340" s="12">
        <v>2353.56</v>
      </c>
      <c r="H340" s="16"/>
      <c r="I340" s="12">
        <v>833.79</v>
      </c>
      <c r="J340" s="16"/>
      <c r="K340" s="25"/>
      <c r="L340" s="20"/>
      <c r="M340" s="38"/>
      <c r="N340" s="41"/>
    </row>
    <row r="341" spans="1:14" x14ac:dyDescent="0.25">
      <c r="A341" s="9">
        <v>44798</v>
      </c>
      <c r="B341">
        <v>2341650</v>
      </c>
      <c r="C341" s="35" t="s">
        <v>336</v>
      </c>
      <c r="D341" s="18" t="s">
        <v>165</v>
      </c>
      <c r="E341" s="12">
        <v>3402.98</v>
      </c>
      <c r="F341" s="17">
        <v>215.61</v>
      </c>
      <c r="G341" s="12">
        <v>2504.42</v>
      </c>
      <c r="H341" s="16">
        <v>150.86000000000001</v>
      </c>
      <c r="I341" s="12">
        <v>898.54</v>
      </c>
      <c r="J341" s="16">
        <v>64.75</v>
      </c>
      <c r="K341" s="26">
        <f t="shared" si="416"/>
        <v>1330.3137000000002</v>
      </c>
      <c r="L341" s="20">
        <f t="shared" ref="L341" si="441">H341*$C$2</f>
        <v>1071.106</v>
      </c>
      <c r="M341" s="38">
        <f t="shared" ref="M341" si="442">J341*$C$3</f>
        <v>182.595</v>
      </c>
      <c r="N341" s="41">
        <f t="shared" ref="N341" si="443">L341+M341</f>
        <v>1253.701</v>
      </c>
    </row>
    <row r="342" spans="1:14" x14ac:dyDescent="0.25">
      <c r="A342" s="9">
        <v>44767</v>
      </c>
      <c r="B342">
        <v>2809858</v>
      </c>
      <c r="C342" s="35" t="s">
        <v>337</v>
      </c>
      <c r="D342" s="18" t="s">
        <v>98</v>
      </c>
      <c r="E342" s="12">
        <v>21960.57</v>
      </c>
      <c r="F342" s="17"/>
      <c r="G342" s="12">
        <v>15174.24</v>
      </c>
      <c r="H342" s="16"/>
      <c r="I342" s="12">
        <v>6786.27</v>
      </c>
      <c r="J342" s="16"/>
      <c r="K342" s="25"/>
      <c r="L342" s="20"/>
      <c r="M342" s="38"/>
      <c r="N342" s="41"/>
    </row>
    <row r="343" spans="1:14" x14ac:dyDescent="0.25">
      <c r="A343" s="9">
        <v>44798</v>
      </c>
      <c r="B343">
        <v>2809858</v>
      </c>
      <c r="C343" s="35" t="s">
        <v>337</v>
      </c>
      <c r="D343" s="18" t="s">
        <v>98</v>
      </c>
      <c r="E343" s="12">
        <v>22332.58</v>
      </c>
      <c r="F343" s="17">
        <v>372.01000000000198</v>
      </c>
      <c r="G343" s="12">
        <v>15466.6</v>
      </c>
      <c r="H343" s="16">
        <v>292.36000000000098</v>
      </c>
      <c r="I343" s="12">
        <v>6865.92</v>
      </c>
      <c r="J343" s="16">
        <v>79.649999999999594</v>
      </c>
      <c r="K343" s="26">
        <f t="shared" si="416"/>
        <v>2295.3017000000123</v>
      </c>
      <c r="L343" s="20">
        <f t="shared" ref="L343" si="444">H343*$C$2</f>
        <v>2075.7560000000067</v>
      </c>
      <c r="M343" s="38">
        <f t="shared" ref="M343" si="445">J343*$C$3</f>
        <v>224.61299999999883</v>
      </c>
      <c r="N343" s="41">
        <f t="shared" ref="N343" si="446">L343+M343</f>
        <v>2300.3690000000056</v>
      </c>
    </row>
    <row r="344" spans="1:14" x14ac:dyDescent="0.25">
      <c r="A344" s="9">
        <v>44767</v>
      </c>
      <c r="B344">
        <v>4213780</v>
      </c>
      <c r="C344" s="35" t="s">
        <v>338</v>
      </c>
      <c r="D344" s="18" t="s">
        <v>99</v>
      </c>
      <c r="E344" s="12">
        <v>51531.459000000003</v>
      </c>
      <c r="F344" s="17"/>
      <c r="G344" s="12">
        <v>36934.464</v>
      </c>
      <c r="H344" s="16"/>
      <c r="I344" s="12">
        <v>14596.995000000001</v>
      </c>
      <c r="J344" s="16"/>
      <c r="K344" s="25"/>
      <c r="L344" s="20"/>
      <c r="M344" s="38"/>
      <c r="N344" s="41"/>
    </row>
    <row r="345" spans="1:14" x14ac:dyDescent="0.25">
      <c r="A345" s="9">
        <v>44798</v>
      </c>
      <c r="B345">
        <v>4213780</v>
      </c>
      <c r="C345" s="35" t="s">
        <v>338</v>
      </c>
      <c r="D345" s="18" t="s">
        <v>99</v>
      </c>
      <c r="E345" s="12">
        <v>52232.216</v>
      </c>
      <c r="F345" s="17">
        <v>700.75699999999802</v>
      </c>
      <c r="G345" s="12">
        <v>37424.648000000001</v>
      </c>
      <c r="H345" s="16">
        <v>490.18400000000099</v>
      </c>
      <c r="I345" s="12">
        <v>14807.567999999999</v>
      </c>
      <c r="J345" s="16">
        <v>210.57300000000001</v>
      </c>
      <c r="K345" s="26">
        <f t="shared" si="416"/>
        <v>4323.6706899999881</v>
      </c>
      <c r="L345" s="20">
        <f t="shared" ref="L345" si="447">H345*$C$2</f>
        <v>3480.3064000000068</v>
      </c>
      <c r="M345" s="38">
        <f t="shared" ref="M345" si="448">J345*$C$3</f>
        <v>593.81586000000004</v>
      </c>
      <c r="N345" s="41">
        <f t="shared" ref="N345" si="449">L345+M345</f>
        <v>4074.1222600000069</v>
      </c>
    </row>
    <row r="346" spans="1:14" x14ac:dyDescent="0.25">
      <c r="A346" s="9">
        <v>44767</v>
      </c>
      <c r="B346">
        <v>2353847</v>
      </c>
      <c r="C346" s="35" t="s">
        <v>339</v>
      </c>
      <c r="D346" s="18" t="s">
        <v>99</v>
      </c>
      <c r="E346" s="12">
        <v>41171.629999999997</v>
      </c>
      <c r="F346" s="17"/>
      <c r="G346" s="12">
        <v>26935.27</v>
      </c>
      <c r="H346" s="16"/>
      <c r="I346" s="12">
        <v>14236.35</v>
      </c>
      <c r="J346" s="16"/>
      <c r="K346" s="25"/>
      <c r="L346" s="20"/>
      <c r="M346" s="38"/>
      <c r="N346" s="41"/>
    </row>
    <row r="347" spans="1:14" x14ac:dyDescent="0.25">
      <c r="A347" s="9">
        <v>44798</v>
      </c>
      <c r="B347">
        <v>2353847</v>
      </c>
      <c r="C347" s="35" t="s">
        <v>339</v>
      </c>
      <c r="D347" s="18" t="s">
        <v>99</v>
      </c>
      <c r="E347" s="12">
        <v>42361.19</v>
      </c>
      <c r="F347" s="17">
        <v>1189.56</v>
      </c>
      <c r="G347" s="12">
        <v>27721.23</v>
      </c>
      <c r="H347" s="16">
        <v>785.95999999999901</v>
      </c>
      <c r="I347" s="12">
        <v>14639.95</v>
      </c>
      <c r="J347" s="16">
        <v>403.6</v>
      </c>
      <c r="K347" s="26">
        <f t="shared" si="416"/>
        <v>7339.5851999999995</v>
      </c>
      <c r="L347" s="20">
        <f t="shared" ref="L347:L387" si="450">H347*$C$2</f>
        <v>5580.3159999999925</v>
      </c>
      <c r="M347" s="38">
        <f t="shared" ref="M347:M371" si="451">J347*$C$3</f>
        <v>1138.152</v>
      </c>
      <c r="N347" s="41">
        <f t="shared" ref="N347:N371" si="452">L347+M347</f>
        <v>6718.4679999999926</v>
      </c>
    </row>
    <row r="348" spans="1:14" x14ac:dyDescent="0.25">
      <c r="A348" s="9">
        <v>44767</v>
      </c>
      <c r="B348">
        <v>2244370</v>
      </c>
      <c r="C348" s="35" t="s">
        <v>340</v>
      </c>
      <c r="D348" s="18" t="s">
        <v>100</v>
      </c>
      <c r="E348" s="12">
        <v>8365.07</v>
      </c>
      <c r="F348" s="17"/>
      <c r="G348" s="12">
        <v>6267.47</v>
      </c>
      <c r="H348" s="16"/>
      <c r="I348" s="14">
        <v>2097.59</v>
      </c>
      <c r="J348" s="16"/>
      <c r="K348" s="25"/>
      <c r="L348" s="20"/>
      <c r="M348" s="38"/>
      <c r="N348" s="41"/>
    </row>
    <row r="349" spans="1:14" x14ac:dyDescent="0.25">
      <c r="A349" s="9">
        <v>44798</v>
      </c>
      <c r="B349">
        <v>2244370</v>
      </c>
      <c r="C349" s="35" t="s">
        <v>340</v>
      </c>
      <c r="D349" s="18" t="s">
        <v>100</v>
      </c>
      <c r="E349" s="12">
        <v>8633.39</v>
      </c>
      <c r="F349" s="17">
        <v>268.32</v>
      </c>
      <c r="G349" s="12">
        <v>6512.72</v>
      </c>
      <c r="H349" s="16">
        <v>245.25</v>
      </c>
      <c r="I349" s="14">
        <v>2120.66</v>
      </c>
      <c r="J349" s="16">
        <v>23.069999999999698</v>
      </c>
      <c r="K349" s="26">
        <f t="shared" si="416"/>
        <v>1655.5344</v>
      </c>
      <c r="L349" s="20">
        <f t="shared" si="450"/>
        <v>1741.2749999999999</v>
      </c>
      <c r="M349" s="38">
        <f t="shared" si="451"/>
        <v>65.057399999999149</v>
      </c>
      <c r="N349" s="41">
        <f t="shared" si="452"/>
        <v>1806.3323999999991</v>
      </c>
    </row>
    <row r="350" spans="1:14" x14ac:dyDescent="0.25">
      <c r="A350" s="9">
        <v>44767</v>
      </c>
      <c r="B350">
        <v>2146599</v>
      </c>
      <c r="C350" s="35" t="s">
        <v>341</v>
      </c>
      <c r="D350" s="18" t="s">
        <v>101</v>
      </c>
      <c r="E350" s="12">
        <v>8723.08</v>
      </c>
      <c r="F350" s="17"/>
      <c r="G350" s="12">
        <v>5688.72</v>
      </c>
      <c r="H350" s="16"/>
      <c r="I350" s="14">
        <v>3034.2</v>
      </c>
      <c r="J350" s="16"/>
      <c r="K350" s="25"/>
      <c r="L350" s="20"/>
      <c r="M350" s="38"/>
      <c r="N350" s="41"/>
    </row>
    <row r="351" spans="1:14" x14ac:dyDescent="0.25">
      <c r="A351" s="9">
        <v>44798</v>
      </c>
      <c r="B351">
        <v>2146599</v>
      </c>
      <c r="C351" s="35" t="s">
        <v>341</v>
      </c>
      <c r="D351" s="18" t="s">
        <v>101</v>
      </c>
      <c r="E351" s="12">
        <v>8753.1200000000008</v>
      </c>
      <c r="F351" s="17">
        <v>30.040000000000902</v>
      </c>
      <c r="G351" s="12">
        <v>5708.97</v>
      </c>
      <c r="H351" s="16">
        <v>20.25</v>
      </c>
      <c r="I351" s="14">
        <v>3044</v>
      </c>
      <c r="J351" s="16">
        <v>9.7999999999997307</v>
      </c>
      <c r="K351" s="26">
        <f t="shared" si="416"/>
        <v>185.34680000000557</v>
      </c>
      <c r="L351" s="20">
        <f t="shared" si="450"/>
        <v>143.77500000000001</v>
      </c>
      <c r="M351" s="38">
        <f t="shared" si="451"/>
        <v>27.635999999999239</v>
      </c>
      <c r="N351" s="41">
        <f t="shared" si="452"/>
        <v>171.41099999999923</v>
      </c>
    </row>
    <row r="352" spans="1:14" x14ac:dyDescent="0.25">
      <c r="A352" s="9">
        <v>44767</v>
      </c>
      <c r="B352">
        <v>4247725</v>
      </c>
      <c r="C352" s="35" t="s">
        <v>342</v>
      </c>
      <c r="D352" s="18" t="s">
        <v>139</v>
      </c>
      <c r="E352" s="12">
        <v>42971.118999999999</v>
      </c>
      <c r="F352" s="17"/>
      <c r="G352" s="12">
        <v>27539.634999999998</v>
      </c>
      <c r="H352" s="16"/>
      <c r="I352" s="14">
        <v>15431.484</v>
      </c>
      <c r="J352" s="16"/>
      <c r="K352" s="25"/>
      <c r="L352" s="20"/>
      <c r="M352" s="38"/>
      <c r="N352" s="41"/>
    </row>
    <row r="353" spans="1:22" x14ac:dyDescent="0.25">
      <c r="A353" s="9">
        <v>44798</v>
      </c>
      <c r="B353">
        <v>4247725</v>
      </c>
      <c r="C353" s="35" t="s">
        <v>342</v>
      </c>
      <c r="D353" s="18" t="s">
        <v>139</v>
      </c>
      <c r="E353" s="12">
        <v>43443.260999999999</v>
      </c>
      <c r="F353" s="17">
        <v>472.142</v>
      </c>
      <c r="G353" s="12">
        <v>27850.646000000001</v>
      </c>
      <c r="H353" s="16">
        <v>311.010999999999</v>
      </c>
      <c r="I353" s="14">
        <v>15592.615</v>
      </c>
      <c r="J353" s="16">
        <v>161.13099999999901</v>
      </c>
      <c r="K353" s="25">
        <f t="shared" si="416"/>
        <v>2913.1161400000001</v>
      </c>
      <c r="L353" s="20">
        <f t="shared" si="450"/>
        <v>2208.1780999999928</v>
      </c>
      <c r="M353" s="38">
        <f t="shared" si="451"/>
        <v>454.38941999999719</v>
      </c>
      <c r="N353" s="41">
        <f t="shared" si="452"/>
        <v>2662.5675199999901</v>
      </c>
    </row>
    <row r="354" spans="1:22" x14ac:dyDescent="0.25">
      <c r="A354" s="9">
        <v>44767</v>
      </c>
      <c r="B354">
        <v>2804290</v>
      </c>
      <c r="C354" s="35" t="s">
        <v>343</v>
      </c>
      <c r="D354" s="18" t="s">
        <v>140</v>
      </c>
      <c r="E354" s="12">
        <v>25867.59</v>
      </c>
      <c r="F354" s="17"/>
      <c r="G354" s="12">
        <v>18964.61</v>
      </c>
      <c r="H354" s="16"/>
      <c r="I354" s="14">
        <v>6902.92</v>
      </c>
      <c r="J354" s="16"/>
      <c r="K354" s="25"/>
      <c r="L354" s="20"/>
      <c r="M354" s="38"/>
      <c r="N354" s="41"/>
    </row>
    <row r="355" spans="1:22" x14ac:dyDescent="0.25">
      <c r="A355" s="9">
        <v>44798</v>
      </c>
      <c r="B355">
        <v>2804290</v>
      </c>
      <c r="C355" s="35" t="s">
        <v>343</v>
      </c>
      <c r="D355" s="18" t="s">
        <v>140</v>
      </c>
      <c r="E355" s="12">
        <v>26210.95</v>
      </c>
      <c r="F355" s="17">
        <v>343.36000000000098</v>
      </c>
      <c r="G355" s="12">
        <v>19230.16</v>
      </c>
      <c r="H355" s="16">
        <v>265.54999999999899</v>
      </c>
      <c r="I355" s="14">
        <v>6980.71</v>
      </c>
      <c r="J355" s="16">
        <v>77.790000000000006</v>
      </c>
      <c r="K355" s="25">
        <f t="shared" si="416"/>
        <v>2118.5312000000058</v>
      </c>
      <c r="L355" s="20">
        <f t="shared" si="450"/>
        <v>1885.4049999999927</v>
      </c>
      <c r="M355" s="38">
        <f t="shared" si="451"/>
        <v>219.36780000000002</v>
      </c>
      <c r="N355" s="41">
        <f t="shared" si="452"/>
        <v>2104.7727999999929</v>
      </c>
    </row>
    <row r="356" spans="1:22" x14ac:dyDescent="0.25">
      <c r="A356" s="9">
        <v>44767</v>
      </c>
      <c r="B356">
        <v>2391450</v>
      </c>
      <c r="C356" s="35" t="s">
        <v>344</v>
      </c>
      <c r="D356" s="18" t="s">
        <v>366</v>
      </c>
      <c r="E356" s="12">
        <v>1958.37</v>
      </c>
      <c r="F356" s="17"/>
      <c r="G356" s="12">
        <v>1294.42</v>
      </c>
      <c r="H356" s="16"/>
      <c r="I356" s="14">
        <v>663.95</v>
      </c>
      <c r="J356" s="16"/>
      <c r="K356" s="25"/>
      <c r="L356" s="20"/>
      <c r="M356" s="38"/>
      <c r="N356" s="41"/>
    </row>
    <row r="357" spans="1:22" x14ac:dyDescent="0.25">
      <c r="A357" s="9">
        <v>44798</v>
      </c>
      <c r="B357">
        <v>2391450</v>
      </c>
      <c r="C357" s="35" t="s">
        <v>344</v>
      </c>
      <c r="D357" s="18" t="s">
        <v>366</v>
      </c>
      <c r="E357" s="12">
        <v>2050.34</v>
      </c>
      <c r="F357" s="17">
        <v>91.97</v>
      </c>
      <c r="G357" s="12">
        <v>1302.82</v>
      </c>
      <c r="H357" s="16">
        <v>8.39999999999986</v>
      </c>
      <c r="I357" s="14">
        <v>747.52</v>
      </c>
      <c r="J357" s="16">
        <v>83.569999999999894</v>
      </c>
      <c r="K357" s="25">
        <f t="shared" si="416"/>
        <v>567.45489999999995</v>
      </c>
      <c r="L357" s="20">
        <f>H357*$C$2</f>
        <v>59.639999999999006</v>
      </c>
      <c r="M357" s="38">
        <f t="shared" si="451"/>
        <v>235.66739999999967</v>
      </c>
      <c r="N357" s="41">
        <f>L357+M357</f>
        <v>295.30739999999867</v>
      </c>
    </row>
    <row r="358" spans="1:22" x14ac:dyDescent="0.25">
      <c r="A358" s="9">
        <v>44767</v>
      </c>
      <c r="B358">
        <v>3903988</v>
      </c>
      <c r="C358" s="35" t="s">
        <v>345</v>
      </c>
      <c r="D358" s="18" t="s">
        <v>169</v>
      </c>
      <c r="E358" s="12">
        <v>4641.9399999999996</v>
      </c>
      <c r="F358" s="17"/>
      <c r="G358" s="12">
        <v>2767.44</v>
      </c>
      <c r="H358" s="16"/>
      <c r="I358" s="14">
        <v>1874.5</v>
      </c>
      <c r="J358" s="16"/>
      <c r="K358" s="25"/>
      <c r="L358" s="20"/>
      <c r="M358" s="38"/>
      <c r="N358" s="41"/>
    </row>
    <row r="359" spans="1:22" x14ac:dyDescent="0.25">
      <c r="A359" s="9">
        <v>44798</v>
      </c>
      <c r="B359">
        <v>3903988</v>
      </c>
      <c r="C359" s="35" t="s">
        <v>345</v>
      </c>
      <c r="D359" s="18" t="s">
        <v>169</v>
      </c>
      <c r="E359" s="12">
        <v>4983.1000000000004</v>
      </c>
      <c r="F359" s="17">
        <v>341.16</v>
      </c>
      <c r="G359" s="12">
        <v>3028.39</v>
      </c>
      <c r="H359" s="16">
        <v>260.95</v>
      </c>
      <c r="I359" s="14">
        <v>1954.71</v>
      </c>
      <c r="J359" s="16">
        <v>80.209999999999994</v>
      </c>
      <c r="K359" s="25">
        <f t="shared" si="416"/>
        <v>2104.9572000000003</v>
      </c>
      <c r="L359" s="20">
        <f>H359*$C$2</f>
        <v>1852.7449999999999</v>
      </c>
      <c r="M359" s="38">
        <f t="shared" si="451"/>
        <v>226.19219999999996</v>
      </c>
      <c r="N359" s="41">
        <f>L359+M359</f>
        <v>2078.9371999999998</v>
      </c>
    </row>
    <row r="360" spans="1:22" x14ac:dyDescent="0.25">
      <c r="A360" s="9">
        <v>44767</v>
      </c>
      <c r="B360">
        <v>2809811</v>
      </c>
      <c r="C360" s="35" t="s">
        <v>346</v>
      </c>
      <c r="D360" s="18" t="s">
        <v>141</v>
      </c>
      <c r="E360" s="12">
        <v>15442.37</v>
      </c>
      <c r="F360" s="17"/>
      <c r="G360" s="12">
        <v>11548.92</v>
      </c>
      <c r="H360" s="16"/>
      <c r="I360" s="14">
        <v>3893.28</v>
      </c>
      <c r="J360" s="16"/>
      <c r="K360" s="25"/>
      <c r="L360" s="20"/>
      <c r="M360" s="38"/>
      <c r="N360" s="41"/>
    </row>
    <row r="361" spans="1:22" x14ac:dyDescent="0.25">
      <c r="A361" s="9">
        <v>44798</v>
      </c>
      <c r="B361">
        <v>2809811</v>
      </c>
      <c r="C361" s="35" t="s">
        <v>346</v>
      </c>
      <c r="D361" s="18" t="s">
        <v>141</v>
      </c>
      <c r="E361" s="12">
        <v>15964.86</v>
      </c>
      <c r="F361" s="17">
        <v>522.49</v>
      </c>
      <c r="G361" s="12">
        <v>11967.29</v>
      </c>
      <c r="H361" s="16">
        <v>418.37000000000103</v>
      </c>
      <c r="I361" s="12">
        <v>3997.41</v>
      </c>
      <c r="J361" s="16">
        <v>104.13</v>
      </c>
      <c r="K361" s="25">
        <f t="shared" si="416"/>
        <v>3223.7633000000001</v>
      </c>
      <c r="L361" s="20">
        <f>H361*$C$2</f>
        <v>2970.427000000007</v>
      </c>
      <c r="M361" s="38">
        <f t="shared" si="451"/>
        <v>293.64659999999998</v>
      </c>
      <c r="N361" s="41">
        <f>L361+M361</f>
        <v>3264.073600000007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44767</v>
      </c>
      <c r="B362">
        <v>3285648</v>
      </c>
      <c r="C362" s="35" t="s">
        <v>347</v>
      </c>
      <c r="D362" s="18" t="s">
        <v>173</v>
      </c>
      <c r="E362" s="12">
        <v>245.09</v>
      </c>
      <c r="F362" s="17"/>
      <c r="G362" s="12">
        <v>173.59</v>
      </c>
      <c r="H362" s="16"/>
      <c r="I362" s="14">
        <v>71.489999999999995</v>
      </c>
      <c r="J362" s="16"/>
      <c r="K362" s="25"/>
      <c r="L362" s="20"/>
      <c r="M362" s="38"/>
      <c r="N362" s="41"/>
    </row>
    <row r="363" spans="1:22" x14ac:dyDescent="0.25">
      <c r="A363" s="9">
        <v>44798</v>
      </c>
      <c r="B363">
        <v>3285648</v>
      </c>
      <c r="C363" s="35" t="s">
        <v>347</v>
      </c>
      <c r="D363" s="18" t="s">
        <v>173</v>
      </c>
      <c r="E363" s="12">
        <v>283.93</v>
      </c>
      <c r="F363" s="17">
        <v>38.840000000000003</v>
      </c>
      <c r="G363" s="12">
        <v>203.6</v>
      </c>
      <c r="H363" s="16">
        <v>30.01</v>
      </c>
      <c r="I363" s="14">
        <v>80.319999999999993</v>
      </c>
      <c r="J363" s="16">
        <v>8.8300000000000107</v>
      </c>
      <c r="K363" s="25">
        <f t="shared" si="416"/>
        <v>239.64280000000002</v>
      </c>
      <c r="L363" s="20">
        <f t="shared" si="450"/>
        <v>213.071</v>
      </c>
      <c r="M363" s="38">
        <f t="shared" si="451"/>
        <v>24.900600000000029</v>
      </c>
      <c r="N363" s="41">
        <f t="shared" si="452"/>
        <v>237.97160000000002</v>
      </c>
    </row>
    <row r="364" spans="1:22" x14ac:dyDescent="0.25">
      <c r="A364" s="9">
        <v>44767</v>
      </c>
      <c r="B364">
        <v>2251827</v>
      </c>
      <c r="C364" s="35" t="s">
        <v>348</v>
      </c>
      <c r="D364" s="18" t="s">
        <v>102</v>
      </c>
      <c r="E364" s="12">
        <v>23486.03</v>
      </c>
      <c r="F364" s="17"/>
      <c r="G364" s="12">
        <v>16802.54</v>
      </c>
      <c r="H364" s="16"/>
      <c r="I364" s="14">
        <v>6683.48</v>
      </c>
      <c r="J364" s="16"/>
      <c r="K364" s="25"/>
      <c r="L364" s="20"/>
      <c r="M364" s="38"/>
      <c r="N364" s="41"/>
    </row>
    <row r="365" spans="1:22" x14ac:dyDescent="0.25">
      <c r="A365" s="9">
        <v>44798</v>
      </c>
      <c r="B365">
        <v>2251827</v>
      </c>
      <c r="C365" s="35" t="s">
        <v>348</v>
      </c>
      <c r="D365" s="18" t="s">
        <v>102</v>
      </c>
      <c r="E365" s="12">
        <v>23858.67</v>
      </c>
      <c r="F365" s="17">
        <v>372.640000000003</v>
      </c>
      <c r="G365" s="12">
        <v>17107.560000000001</v>
      </c>
      <c r="H365" s="16">
        <v>305.02</v>
      </c>
      <c r="I365" s="14">
        <v>6751.1</v>
      </c>
      <c r="J365" s="16">
        <v>67.619999999999905</v>
      </c>
      <c r="K365" s="25">
        <f t="shared" si="416"/>
        <v>2299.1888000000185</v>
      </c>
      <c r="L365" s="20">
        <f t="shared" si="450"/>
        <v>2165.6419999999998</v>
      </c>
      <c r="M365" s="38">
        <f t="shared" si="451"/>
        <v>190.68839999999972</v>
      </c>
      <c r="N365" s="41">
        <f t="shared" si="452"/>
        <v>2356.3303999999994</v>
      </c>
    </row>
    <row r="366" spans="1:22" x14ac:dyDescent="0.25">
      <c r="A366" s="9">
        <v>44767</v>
      </c>
      <c r="B366">
        <v>2543952</v>
      </c>
      <c r="C366" s="35" t="s">
        <v>380</v>
      </c>
      <c r="D366" s="18" t="s">
        <v>381</v>
      </c>
      <c r="E366" s="12">
        <v>738.16</v>
      </c>
      <c r="F366" s="17"/>
      <c r="G366" s="12">
        <v>536.25</v>
      </c>
      <c r="H366" s="16"/>
      <c r="I366" s="14">
        <v>201.9</v>
      </c>
      <c r="J366" s="16"/>
      <c r="K366" s="25"/>
      <c r="L366" s="20"/>
      <c r="M366" s="38"/>
      <c r="N366" s="41"/>
    </row>
    <row r="367" spans="1:22" x14ac:dyDescent="0.25">
      <c r="A367" s="9">
        <v>44798</v>
      </c>
      <c r="B367">
        <v>2543952</v>
      </c>
      <c r="C367" s="35" t="s">
        <v>380</v>
      </c>
      <c r="D367" s="18" t="s">
        <v>381</v>
      </c>
      <c r="E367" s="12">
        <v>1176.8900000000001</v>
      </c>
      <c r="F367" s="17">
        <v>438.73</v>
      </c>
      <c r="G367" s="12">
        <v>879.42</v>
      </c>
      <c r="H367" s="16">
        <v>343.17</v>
      </c>
      <c r="I367" s="14">
        <v>297.47000000000003</v>
      </c>
      <c r="J367" s="16">
        <v>95.57</v>
      </c>
      <c r="K367" s="25">
        <f t="shared" si="416"/>
        <v>2706.9641000000001</v>
      </c>
      <c r="L367" s="20">
        <f t="shared" si="450"/>
        <v>2436.5070000000001</v>
      </c>
      <c r="M367" s="38">
        <f t="shared" si="451"/>
        <v>269.50739999999996</v>
      </c>
      <c r="N367" s="41">
        <f t="shared" si="452"/>
        <v>2706.0144</v>
      </c>
    </row>
    <row r="368" spans="1:22" x14ac:dyDescent="0.25">
      <c r="A368" s="9">
        <v>44767</v>
      </c>
      <c r="B368">
        <v>2327481</v>
      </c>
      <c r="C368" s="35" t="s">
        <v>349</v>
      </c>
      <c r="D368" s="18" t="s">
        <v>155</v>
      </c>
      <c r="E368" s="12">
        <v>35385.25</v>
      </c>
      <c r="F368" s="17"/>
      <c r="G368" s="12">
        <v>31609.33</v>
      </c>
      <c r="H368" s="16"/>
      <c r="I368" s="14">
        <v>3775.89</v>
      </c>
      <c r="J368" s="16"/>
      <c r="K368" s="25"/>
      <c r="L368" s="20"/>
      <c r="M368" s="38"/>
      <c r="N368" s="41"/>
    </row>
    <row r="369" spans="1:14" x14ac:dyDescent="0.25">
      <c r="A369" s="9">
        <v>44798</v>
      </c>
      <c r="B369">
        <v>2327481</v>
      </c>
      <c r="C369" s="35" t="s">
        <v>349</v>
      </c>
      <c r="D369" s="18" t="s">
        <v>155</v>
      </c>
      <c r="E369" s="12">
        <v>35560.800000000003</v>
      </c>
      <c r="F369" s="17">
        <v>175.550000000003</v>
      </c>
      <c r="G369" s="12">
        <v>31657.35</v>
      </c>
      <c r="H369" s="16">
        <v>48.020000000000401</v>
      </c>
      <c r="I369" s="14">
        <v>3903.42</v>
      </c>
      <c r="J369" s="16">
        <v>127.53</v>
      </c>
      <c r="K369" s="25">
        <f>F369*$C$5</f>
        <v>1083.1435000000185</v>
      </c>
      <c r="L369" s="20">
        <f t="shared" si="450"/>
        <v>340.94200000000285</v>
      </c>
      <c r="M369" s="38">
        <f t="shared" si="451"/>
        <v>359.63459999999998</v>
      </c>
      <c r="N369" s="41">
        <f t="shared" si="452"/>
        <v>700.57660000000283</v>
      </c>
    </row>
    <row r="370" spans="1:14" x14ac:dyDescent="0.25">
      <c r="A370" s="9">
        <v>44767</v>
      </c>
      <c r="B370">
        <v>2134373</v>
      </c>
      <c r="C370" s="35" t="s">
        <v>350</v>
      </c>
      <c r="D370" s="18" t="s">
        <v>171</v>
      </c>
      <c r="E370" s="12">
        <v>8455.2900000000009</v>
      </c>
      <c r="F370" s="17"/>
      <c r="G370" s="12">
        <v>4342.4799999999996</v>
      </c>
      <c r="H370" s="16"/>
      <c r="I370" s="14">
        <v>4112.8100000000004</v>
      </c>
      <c r="J370" s="16"/>
      <c r="K370" s="25"/>
      <c r="L370" s="20"/>
      <c r="M370" s="38"/>
      <c r="N370" s="41"/>
    </row>
    <row r="371" spans="1:14" x14ac:dyDescent="0.25">
      <c r="A371" s="9">
        <v>44798</v>
      </c>
      <c r="B371">
        <v>2134373</v>
      </c>
      <c r="C371" s="35" t="s">
        <v>350</v>
      </c>
      <c r="D371" s="18" t="s">
        <v>171</v>
      </c>
      <c r="E371" s="12">
        <v>8718.2999999999993</v>
      </c>
      <c r="F371" s="17">
        <v>263.009999999998</v>
      </c>
      <c r="G371" s="12">
        <v>4466.4799999999996</v>
      </c>
      <c r="H371" s="16">
        <v>124</v>
      </c>
      <c r="I371" s="14">
        <v>4251.82</v>
      </c>
      <c r="J371" s="16">
        <v>139.009999999999</v>
      </c>
      <c r="K371" s="25">
        <f t="shared" si="416"/>
        <v>1622.7716999999877</v>
      </c>
      <c r="L371" s="20">
        <f t="shared" si="450"/>
        <v>880.4</v>
      </c>
      <c r="M371" s="38">
        <f t="shared" si="451"/>
        <v>392.00819999999715</v>
      </c>
      <c r="N371" s="41">
        <f t="shared" si="452"/>
        <v>1272.4081999999971</v>
      </c>
    </row>
    <row r="372" spans="1:14" x14ac:dyDescent="0.25">
      <c r="A372" s="9">
        <v>44767</v>
      </c>
      <c r="B372">
        <v>2768548</v>
      </c>
      <c r="C372" s="35" t="s">
        <v>351</v>
      </c>
      <c r="D372" s="18" t="s">
        <v>103</v>
      </c>
      <c r="E372" s="12">
        <v>15558.54</v>
      </c>
      <c r="F372" s="17"/>
      <c r="G372" s="12">
        <v>12600.93</v>
      </c>
      <c r="H372" s="16"/>
      <c r="I372" s="14">
        <v>2957.6</v>
      </c>
      <c r="J372" s="16"/>
      <c r="K372" s="25"/>
      <c r="L372" s="20"/>
      <c r="M372" s="38"/>
      <c r="N372" s="41"/>
    </row>
    <row r="373" spans="1:14" x14ac:dyDescent="0.25">
      <c r="A373" s="9">
        <v>44798</v>
      </c>
      <c r="B373">
        <v>2768548</v>
      </c>
      <c r="C373" s="35" t="s">
        <v>351</v>
      </c>
      <c r="D373" s="18" t="s">
        <v>103</v>
      </c>
      <c r="E373" s="12">
        <v>16133.43</v>
      </c>
      <c r="F373" s="17">
        <v>574.88999999999896</v>
      </c>
      <c r="G373" s="12">
        <v>13077.08</v>
      </c>
      <c r="H373" s="16">
        <v>476.15</v>
      </c>
      <c r="I373" s="14">
        <v>3056.35</v>
      </c>
      <c r="J373" s="16">
        <v>98.75</v>
      </c>
      <c r="K373" s="25">
        <f t="shared" si="416"/>
        <v>3547.0712999999937</v>
      </c>
      <c r="L373" s="20">
        <f t="shared" si="450"/>
        <v>3380.6649999999995</v>
      </c>
      <c r="M373" s="38">
        <f>J373*$C$3</f>
        <v>278.47499999999997</v>
      </c>
      <c r="N373" s="41">
        <f>L373+M373</f>
        <v>3659.1399999999994</v>
      </c>
    </row>
    <row r="374" spans="1:14" x14ac:dyDescent="0.25">
      <c r="A374" s="9">
        <v>44767</v>
      </c>
      <c r="B374">
        <v>2251662</v>
      </c>
      <c r="C374" s="35" t="s">
        <v>352</v>
      </c>
      <c r="D374" s="18" t="s">
        <v>104</v>
      </c>
      <c r="E374" s="12">
        <v>16215.02</v>
      </c>
      <c r="F374" s="17"/>
      <c r="G374" s="12">
        <v>12233.98</v>
      </c>
      <c r="H374" s="16"/>
      <c r="I374" s="14">
        <v>3981.03</v>
      </c>
      <c r="J374" s="16"/>
      <c r="K374" s="25"/>
      <c r="L374" s="20"/>
      <c r="M374" s="38"/>
      <c r="N374" s="41"/>
    </row>
    <row r="375" spans="1:14" x14ac:dyDescent="0.25">
      <c r="A375" s="9">
        <v>44798</v>
      </c>
      <c r="B375">
        <v>2251662</v>
      </c>
      <c r="C375" s="35" t="s">
        <v>352</v>
      </c>
      <c r="D375" s="18" t="s">
        <v>104</v>
      </c>
      <c r="E375" s="12">
        <v>16490.77</v>
      </c>
      <c r="F375" s="17">
        <v>275.75</v>
      </c>
      <c r="G375" s="12">
        <v>12456.44</v>
      </c>
      <c r="H375" s="16">
        <v>222.460000000001</v>
      </c>
      <c r="I375" s="14">
        <v>4034.32</v>
      </c>
      <c r="J375" s="16">
        <v>53.29</v>
      </c>
      <c r="K375" s="25">
        <f t="shared" si="416"/>
        <v>1701.3775000000001</v>
      </c>
      <c r="L375" s="20">
        <f t="shared" si="450"/>
        <v>1579.4660000000069</v>
      </c>
      <c r="M375" s="38">
        <f t="shared" ref="M375" si="453">J375*$C$3</f>
        <v>150.27779999999998</v>
      </c>
      <c r="N375" s="41">
        <f t="shared" ref="N375" si="454">L375+M375</f>
        <v>1729.743800000007</v>
      </c>
    </row>
    <row r="376" spans="1:14" x14ac:dyDescent="0.25">
      <c r="A376" s="9">
        <v>44767</v>
      </c>
      <c r="B376">
        <v>2310049</v>
      </c>
      <c r="C376" s="35" t="s">
        <v>353</v>
      </c>
      <c r="D376" s="18" t="s">
        <v>105</v>
      </c>
      <c r="E376" s="12">
        <v>4644.84</v>
      </c>
      <c r="F376" s="17"/>
      <c r="G376" s="12">
        <v>4168.26</v>
      </c>
      <c r="H376" s="16"/>
      <c r="I376" s="14">
        <v>476.57</v>
      </c>
      <c r="J376" s="16"/>
      <c r="K376" s="25"/>
      <c r="L376" s="20"/>
      <c r="M376" s="38"/>
      <c r="N376" s="41"/>
    </row>
    <row r="377" spans="1:14" x14ac:dyDescent="0.25">
      <c r="A377" s="9">
        <v>44798</v>
      </c>
      <c r="B377">
        <v>2310049</v>
      </c>
      <c r="C377" s="35" t="s">
        <v>353</v>
      </c>
      <c r="D377" s="18" t="s">
        <v>105</v>
      </c>
      <c r="E377" s="12">
        <v>4644.8500000000004</v>
      </c>
      <c r="F377" s="17">
        <v>1.00000000002183E-2</v>
      </c>
      <c r="G377" s="12">
        <v>4168.2700000000004</v>
      </c>
      <c r="H377" s="16">
        <v>1.00000000002183E-2</v>
      </c>
      <c r="I377" s="14">
        <v>476.57</v>
      </c>
      <c r="J377" s="16">
        <v>0</v>
      </c>
      <c r="K377" s="25">
        <f t="shared" si="416"/>
        <v>6.1700000001346907E-2</v>
      </c>
      <c r="L377" s="20">
        <f t="shared" si="450"/>
        <v>7.1000000001549921E-2</v>
      </c>
      <c r="M377" s="38">
        <f t="shared" ref="M377" si="455">J377*$C$3</f>
        <v>0</v>
      </c>
      <c r="N377" s="41">
        <f t="shared" ref="N377" si="456">L377+M377</f>
        <v>7.1000000001549921E-2</v>
      </c>
    </row>
    <row r="378" spans="1:14" x14ac:dyDescent="0.25">
      <c r="A378" s="9">
        <v>44767</v>
      </c>
      <c r="B378">
        <v>11608380</v>
      </c>
      <c r="C378" s="35" t="s">
        <v>354</v>
      </c>
      <c r="D378" s="18" t="s">
        <v>106</v>
      </c>
      <c r="E378" s="12">
        <v>33719.552000000003</v>
      </c>
      <c r="F378" s="17"/>
      <c r="G378" s="12">
        <v>20095.663</v>
      </c>
      <c r="H378" s="16"/>
      <c r="I378" s="14">
        <v>13623.888999999999</v>
      </c>
      <c r="J378" s="16"/>
      <c r="K378" s="25"/>
      <c r="L378" s="20"/>
      <c r="M378" s="38"/>
      <c r="N378" s="41"/>
    </row>
    <row r="379" spans="1:14" x14ac:dyDescent="0.25">
      <c r="A379" s="9">
        <v>44798</v>
      </c>
      <c r="B379">
        <v>11608380</v>
      </c>
      <c r="C379" s="35" t="s">
        <v>354</v>
      </c>
      <c r="D379" s="18" t="s">
        <v>106</v>
      </c>
      <c r="E379" s="12">
        <v>33719.552000000003</v>
      </c>
      <c r="F379" s="17">
        <v>0</v>
      </c>
      <c r="G379" s="12">
        <v>20095.663</v>
      </c>
      <c r="H379" s="16">
        <v>0</v>
      </c>
      <c r="I379" s="14">
        <v>13623.888999999999</v>
      </c>
      <c r="J379" s="16">
        <v>0</v>
      </c>
      <c r="K379" s="25">
        <f t="shared" si="416"/>
        <v>0</v>
      </c>
      <c r="L379" s="20">
        <f t="shared" si="450"/>
        <v>0</v>
      </c>
      <c r="M379" s="38">
        <f t="shared" ref="M379:M387" si="457">J379*$C$3</f>
        <v>0</v>
      </c>
      <c r="N379" s="41">
        <f t="shared" ref="N379:N387" si="458">L379+M379</f>
        <v>0</v>
      </c>
    </row>
    <row r="380" spans="1:14" x14ac:dyDescent="0.25">
      <c r="A380" s="9">
        <v>44767</v>
      </c>
      <c r="B380">
        <v>2591480</v>
      </c>
      <c r="C380" s="35" t="s">
        <v>355</v>
      </c>
      <c r="D380" s="18" t="s">
        <v>107</v>
      </c>
      <c r="E380" s="12">
        <v>15430.37</v>
      </c>
      <c r="F380" s="17"/>
      <c r="G380" s="12">
        <v>11506.44</v>
      </c>
      <c r="H380" s="16"/>
      <c r="I380" s="14">
        <v>3923.86</v>
      </c>
      <c r="J380" s="16"/>
      <c r="K380" s="25"/>
      <c r="L380" s="20"/>
      <c r="M380" s="38"/>
      <c r="N380" s="41"/>
    </row>
    <row r="381" spans="1:14" x14ac:dyDescent="0.25">
      <c r="A381" s="9">
        <v>44798</v>
      </c>
      <c r="B381">
        <v>2591480</v>
      </c>
      <c r="C381" s="35" t="s">
        <v>355</v>
      </c>
      <c r="D381" s="18" t="s">
        <v>107</v>
      </c>
      <c r="E381" s="12">
        <v>15822.32</v>
      </c>
      <c r="F381" s="17">
        <v>391.94999999999902</v>
      </c>
      <c r="G381" s="12">
        <v>11833.42</v>
      </c>
      <c r="H381" s="16">
        <v>326.98</v>
      </c>
      <c r="I381" s="14">
        <v>3988.84</v>
      </c>
      <c r="J381" s="16">
        <v>64.98</v>
      </c>
      <c r="K381" s="25">
        <f t="shared" si="416"/>
        <v>2418.3314999999939</v>
      </c>
      <c r="L381" s="20">
        <f t="shared" si="450"/>
        <v>2321.558</v>
      </c>
      <c r="M381" s="38">
        <f t="shared" si="457"/>
        <v>183.24360000000001</v>
      </c>
      <c r="N381" s="41">
        <f t="shared" si="458"/>
        <v>2504.8015999999998</v>
      </c>
    </row>
    <row r="382" spans="1:14" x14ac:dyDescent="0.25">
      <c r="A382" s="9">
        <v>44767</v>
      </c>
      <c r="B382">
        <v>3861216</v>
      </c>
      <c r="C382" s="35" t="s">
        <v>356</v>
      </c>
      <c r="D382" s="18" t="s">
        <v>124</v>
      </c>
      <c r="E382" s="12">
        <v>56112</v>
      </c>
      <c r="F382" s="17"/>
      <c r="G382" s="12">
        <v>38001.769999999997</v>
      </c>
      <c r="H382" s="16"/>
      <c r="I382" s="14">
        <v>18110.21</v>
      </c>
      <c r="J382" s="16"/>
      <c r="K382" s="25"/>
      <c r="L382" s="20"/>
      <c r="M382" s="38"/>
      <c r="N382" s="41"/>
    </row>
    <row r="383" spans="1:14" x14ac:dyDescent="0.25">
      <c r="A383" s="9">
        <v>44798</v>
      </c>
      <c r="B383">
        <v>3861216</v>
      </c>
      <c r="C383" s="35" t="s">
        <v>356</v>
      </c>
      <c r="D383" s="18" t="s">
        <v>124</v>
      </c>
      <c r="E383" s="12">
        <v>56230.77</v>
      </c>
      <c r="F383" s="17">
        <v>118.770000000004</v>
      </c>
      <c r="G383" s="12">
        <v>38085.160000000003</v>
      </c>
      <c r="H383" s="16">
        <v>83.389999999999404</v>
      </c>
      <c r="I383" s="14">
        <v>18145.599999999999</v>
      </c>
      <c r="J383" s="16">
        <v>35.390000000003099</v>
      </c>
      <c r="K383" s="25">
        <f t="shared" si="416"/>
        <v>732.81090000002473</v>
      </c>
      <c r="L383" s="20">
        <f t="shared" si="450"/>
        <v>592.06899999999575</v>
      </c>
      <c r="M383" s="38">
        <f t="shared" si="457"/>
        <v>99.79980000000873</v>
      </c>
      <c r="N383" s="41">
        <f t="shared" si="458"/>
        <v>691.86880000000451</v>
      </c>
    </row>
    <row r="384" spans="1:14" x14ac:dyDescent="0.25">
      <c r="A384" s="9">
        <v>44767</v>
      </c>
      <c r="B384">
        <v>2254675</v>
      </c>
      <c r="C384" s="35" t="s">
        <v>357</v>
      </c>
      <c r="D384" s="18" t="s">
        <v>108</v>
      </c>
      <c r="E384" s="12">
        <v>1062.6400000000001</v>
      </c>
      <c r="F384" s="17"/>
      <c r="G384" s="12">
        <v>801.46</v>
      </c>
      <c r="H384" s="16"/>
      <c r="I384" s="14">
        <v>261.18</v>
      </c>
      <c r="J384" s="16"/>
      <c r="K384" s="25"/>
      <c r="L384" s="20"/>
      <c r="M384" s="38"/>
      <c r="N384" s="41"/>
    </row>
    <row r="385" spans="1:14" x14ac:dyDescent="0.25">
      <c r="A385" s="9">
        <v>44798</v>
      </c>
      <c r="B385">
        <v>2254675</v>
      </c>
      <c r="C385" s="35" t="s">
        <v>357</v>
      </c>
      <c r="D385" s="18" t="s">
        <v>108</v>
      </c>
      <c r="E385" s="12">
        <v>1087.29</v>
      </c>
      <c r="F385" s="17">
        <v>24.649999999999899</v>
      </c>
      <c r="G385" s="12">
        <v>819.08</v>
      </c>
      <c r="H385" s="16">
        <v>17.62</v>
      </c>
      <c r="I385" s="14">
        <v>268.2</v>
      </c>
      <c r="J385" s="16">
        <v>7.01999999999998</v>
      </c>
      <c r="K385" s="25">
        <f t="shared" si="416"/>
        <v>152.09049999999937</v>
      </c>
      <c r="L385" s="20">
        <f t="shared" si="450"/>
        <v>125.102</v>
      </c>
      <c r="M385" s="38">
        <f t="shared" si="457"/>
        <v>19.796399999999942</v>
      </c>
      <c r="N385" s="41">
        <f t="shared" si="458"/>
        <v>144.89839999999995</v>
      </c>
    </row>
    <row r="386" spans="1:14" x14ac:dyDescent="0.25">
      <c r="A386" s="9">
        <v>44767</v>
      </c>
      <c r="B386">
        <v>2672085</v>
      </c>
      <c r="C386" s="35" t="s">
        <v>358</v>
      </c>
      <c r="D386" s="18" t="s">
        <v>167</v>
      </c>
      <c r="E386" s="12">
        <v>14446.84</v>
      </c>
      <c r="F386" s="17"/>
      <c r="G386" s="12">
        <v>8318.07</v>
      </c>
      <c r="H386" s="16"/>
      <c r="I386" s="14">
        <v>6128.76</v>
      </c>
      <c r="J386" s="16"/>
      <c r="K386" s="25"/>
      <c r="L386" s="20"/>
      <c r="M386" s="38"/>
      <c r="N386" s="41"/>
    </row>
    <row r="387" spans="1:14" ht="15.75" thickBot="1" x14ac:dyDescent="0.3">
      <c r="A387" s="9">
        <v>44798</v>
      </c>
      <c r="B387">
        <v>2672085</v>
      </c>
      <c r="C387" s="45" t="s">
        <v>358</v>
      </c>
      <c r="D387" s="46" t="s">
        <v>167</v>
      </c>
      <c r="E387" s="47">
        <v>14665.41</v>
      </c>
      <c r="F387" s="49">
        <v>218.57</v>
      </c>
      <c r="G387" s="47">
        <v>8488.32</v>
      </c>
      <c r="H387" s="50">
        <v>170.25</v>
      </c>
      <c r="I387" s="48">
        <v>6177.09</v>
      </c>
      <c r="J387" s="50">
        <v>48.329999999999899</v>
      </c>
      <c r="K387" s="51">
        <f t="shared" si="416"/>
        <v>1348.5769</v>
      </c>
      <c r="L387" s="52">
        <f t="shared" si="450"/>
        <v>1208.7749999999999</v>
      </c>
      <c r="M387" s="53">
        <f t="shared" si="457"/>
        <v>136.2905999999997</v>
      </c>
      <c r="N387" s="54">
        <f t="shared" si="458"/>
        <v>1345.0655999999994</v>
      </c>
    </row>
    <row r="388" spans="1:14" x14ac:dyDescent="0.25">
      <c r="K388" s="3">
        <f>SUM(K10:K387)</f>
        <v>179751.10976999998</v>
      </c>
      <c r="L388" s="3">
        <f>SUM(L8:L387)</f>
        <v>156870.7654</v>
      </c>
      <c r="M388" s="3">
        <f>SUM(M8:M387)</f>
        <v>20005.127939999995</v>
      </c>
      <c r="N388" s="2">
        <f>L388+M388</f>
        <v>176875.89334000001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2022-08-26T07:35:29Z</dcterms:modified>
</cp:coreProperties>
</file>